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3" i="1" l="1"/>
  <c r="B201" i="1"/>
  <c r="A201" i="1"/>
  <c r="J200" i="1"/>
  <c r="I200" i="1"/>
  <c r="H200" i="1"/>
  <c r="G200" i="1"/>
  <c r="F200" i="1"/>
  <c r="B191" i="1"/>
  <c r="A191" i="1"/>
  <c r="J190" i="1"/>
  <c r="I190" i="1"/>
  <c r="H190" i="1"/>
  <c r="G190" i="1"/>
  <c r="F190" i="1"/>
  <c r="B182" i="1"/>
  <c r="A182" i="1"/>
  <c r="J181" i="1"/>
  <c r="I181" i="1"/>
  <c r="H181" i="1"/>
  <c r="G181" i="1"/>
  <c r="F181" i="1"/>
  <c r="B172" i="1"/>
  <c r="A172" i="1"/>
  <c r="J171" i="1"/>
  <c r="J182" i="1" s="1"/>
  <c r="I171" i="1"/>
  <c r="H171" i="1"/>
  <c r="G171" i="1"/>
  <c r="F171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F103" i="1" s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5" i="1"/>
  <c r="A35" i="1"/>
  <c r="J34" i="1"/>
  <c r="I34" i="1"/>
  <c r="H34" i="1"/>
  <c r="G34" i="1"/>
  <c r="F34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F84" i="1" l="1"/>
  <c r="H84" i="1"/>
  <c r="I84" i="1"/>
  <c r="G84" i="1"/>
  <c r="I64" i="1"/>
  <c r="J64" i="1"/>
  <c r="G64" i="1"/>
  <c r="I201" i="1"/>
  <c r="G201" i="1"/>
  <c r="G182" i="1"/>
  <c r="H162" i="1"/>
  <c r="I162" i="1"/>
  <c r="J142" i="1"/>
  <c r="G142" i="1"/>
  <c r="I123" i="1"/>
  <c r="H123" i="1"/>
  <c r="J103" i="1"/>
  <c r="G103" i="1"/>
  <c r="J201" i="1"/>
  <c r="H201" i="1"/>
  <c r="I182" i="1"/>
  <c r="H182" i="1"/>
  <c r="J162" i="1"/>
  <c r="G162" i="1"/>
  <c r="I142" i="1"/>
  <c r="H142" i="1"/>
  <c r="J123" i="1"/>
  <c r="G123" i="1"/>
  <c r="I103" i="1"/>
  <c r="H103" i="1"/>
  <c r="J84" i="1"/>
  <c r="H64" i="1"/>
  <c r="F64" i="1"/>
  <c r="I45" i="1"/>
  <c r="G45" i="1"/>
  <c r="J45" i="1"/>
  <c r="H45" i="1"/>
  <c r="F45" i="1"/>
  <c r="F123" i="1"/>
  <c r="F142" i="1"/>
  <c r="F162" i="1"/>
  <c r="F182" i="1"/>
  <c r="F201" i="1"/>
  <c r="I25" i="1"/>
  <c r="F25" i="1"/>
  <c r="J25" i="1"/>
  <c r="H25" i="1"/>
  <c r="G25" i="1"/>
  <c r="G202" i="1" l="1"/>
  <c r="I202" i="1"/>
  <c r="J202" i="1"/>
  <c r="H202" i="1"/>
  <c r="F202" i="1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<sst xmlns="http://schemas.openxmlformats.org/spreadsheetml/2006/main" count="245" uniqueCount="76">
  <si>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</si>
  <si>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</si>
  <si>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</si>
  <si>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</si>
  <si>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</si>
  <si>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</si>
  <si>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</si>
  <si>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</si>
  <si>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</si>
  <si>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</si>
  <si>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</si>
  <si>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</si>
  <si>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</si>
  <si>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</si>
  <si>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</si>
  <si>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</si>
  <si>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</si>
  <si>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</si>
  <si>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</si>
  <si>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</si>
  <si>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</si>
  <si>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</si>
  <si>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</si>
  <si>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</si>
  <si>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</si>
  <si>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</si>
  <si>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</si>
  <si>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</si>
  <si>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</si>
  <si>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</si>
  <si>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</si>
  <si>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</si>
  <si>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</si>
  <si>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</si>
  <si>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</si>
  <si>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</si>
  <si>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Фельк И.Г.</t>
  </si>
  <si>
    <t>Компот</t>
  </si>
  <si>
    <t>Гуляш</t>
  </si>
  <si>
    <t>Картофельное пюре</t>
  </si>
  <si>
    <t>Перловка</t>
  </si>
  <si>
    <t>Кисель</t>
  </si>
  <si>
    <t>Жаркое по-домашнему</t>
  </si>
  <si>
    <t>Макаронник</t>
  </si>
  <si>
    <t>МКОУ Тополинская СОШ</t>
  </si>
  <si>
    <t xml:space="preserve">Суп картофельный с крупой с концентрированным мясом </t>
  </si>
  <si>
    <t xml:space="preserve">Г-р гречка отварная </t>
  </si>
  <si>
    <t>Кофейн. напиток</t>
  </si>
  <si>
    <t xml:space="preserve">Хлеб </t>
  </si>
  <si>
    <t>Фрукты</t>
  </si>
  <si>
    <t>Суп картофельный с тушеным консер. мясом</t>
  </si>
  <si>
    <t>Горошница</t>
  </si>
  <si>
    <t>Рыбная котлета</t>
  </si>
  <si>
    <t>Чай</t>
  </si>
  <si>
    <t>-</t>
  </si>
  <si>
    <t>Овощи свежие</t>
  </si>
  <si>
    <t xml:space="preserve">Суп картофельный с мак. изд. </t>
  </si>
  <si>
    <t>Плов с отварным мясом птицы</t>
  </si>
  <si>
    <t xml:space="preserve">Компот </t>
  </si>
  <si>
    <t>Рассольник ленинградский с туш. кон. мясом</t>
  </si>
  <si>
    <t>Фрикаделька</t>
  </si>
  <si>
    <t xml:space="preserve">Кисель </t>
  </si>
  <si>
    <t>Борщ из свежей капусты с картофелем и туш. кон. мясом</t>
  </si>
  <si>
    <t xml:space="preserve">Выпечка </t>
  </si>
  <si>
    <t xml:space="preserve">Сок </t>
  </si>
  <si>
    <t>Суп картофельный с крупой и рыбными консервами</t>
  </si>
  <si>
    <t>Тефтели</t>
  </si>
  <si>
    <t>Мак. изделия</t>
  </si>
  <si>
    <t>Щи из свежей капусты, картофеля и туш. кон. мяса</t>
  </si>
  <si>
    <t>Суп картофельный с бобовыми</t>
  </si>
  <si>
    <t>Рыба в белом соусе</t>
  </si>
  <si>
    <t>Гречка отварная</t>
  </si>
  <si>
    <t>Свекольник</t>
  </si>
  <si>
    <t>Котлета мясная</t>
  </si>
  <si>
    <t>Суп картофельный с крупой с тушен. кон. мясом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</si>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</sst>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0" xfId="0" applyFont="1"/>
    <xf numFmtId="0" fontId="2" fillId="2" borderId="2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92" sqref="E192:K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44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45666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2.25" thickBot="1" x14ac:dyDescent="0.3">
      <c r="A6" s="21">
        <v>1</v>
      </c>
      <c r="B6" s="22">
        <v>1</v>
      </c>
      <c r="C6" s="23" t="s">
        <v>20</v>
      </c>
      <c r="D6" s="5" t="s">
        <v>21</v>
      </c>
      <c r="E6" s="58" t="s">
        <v>45</v>
      </c>
      <c r="F6" s="59">
        <v>200</v>
      </c>
      <c r="G6" s="59">
        <v>6.67</v>
      </c>
      <c r="H6" s="59">
        <v>7.16</v>
      </c>
      <c r="I6" s="59">
        <v>21.98</v>
      </c>
      <c r="J6" s="60">
        <v>177.98</v>
      </c>
      <c r="K6" s="40">
        <v>45</v>
      </c>
    </row>
    <row r="7" spans="1:11" ht="16.5" thickBot="1" x14ac:dyDescent="0.3">
      <c r="A7" s="24"/>
      <c r="B7" s="16"/>
      <c r="C7" s="11"/>
      <c r="D7" s="8"/>
      <c r="E7" s="58" t="s">
        <v>46</v>
      </c>
      <c r="F7" s="59">
        <v>200</v>
      </c>
      <c r="G7" s="59">
        <v>8.73</v>
      </c>
      <c r="H7" s="59">
        <v>5.43</v>
      </c>
      <c r="I7" s="59">
        <v>45</v>
      </c>
      <c r="J7" s="59">
        <v>263.81</v>
      </c>
      <c r="K7" s="61">
        <v>219</v>
      </c>
    </row>
    <row r="8" spans="1:11" ht="16.5" thickBot="1" x14ac:dyDescent="0.3">
      <c r="A8" s="24"/>
      <c r="B8" s="16"/>
      <c r="C8" s="11"/>
      <c r="D8" s="6"/>
      <c r="E8" s="58" t="s">
        <v>38</v>
      </c>
      <c r="F8" s="59">
        <v>100</v>
      </c>
      <c r="G8" s="59">
        <v>6.55</v>
      </c>
      <c r="H8" s="59">
        <v>24.21</v>
      </c>
      <c r="I8" s="59">
        <v>38.520000000000003</v>
      </c>
      <c r="J8" s="59">
        <v>256.58</v>
      </c>
      <c r="K8" s="43">
        <v>180</v>
      </c>
    </row>
    <row r="9" spans="1:11" ht="16.5" thickBot="1" x14ac:dyDescent="0.3">
      <c r="A9" s="24"/>
      <c r="B9" s="16"/>
      <c r="C9" s="11"/>
      <c r="D9" s="7" t="s">
        <v>22</v>
      </c>
      <c r="E9" s="58" t="s">
        <v>47</v>
      </c>
      <c r="F9" s="59">
        <v>200</v>
      </c>
      <c r="G9" s="59">
        <v>0.9</v>
      </c>
      <c r="H9" s="59">
        <v>0.25</v>
      </c>
      <c r="I9" s="59">
        <v>0.56999999999999995</v>
      </c>
      <c r="J9" s="59">
        <v>2.94</v>
      </c>
      <c r="K9" s="43">
        <v>287</v>
      </c>
    </row>
    <row r="10" spans="1:11" ht="16.5" thickBot="1" x14ac:dyDescent="0.3">
      <c r="A10" s="24"/>
      <c r="B10" s="16"/>
      <c r="C10" s="11"/>
      <c r="D10" s="7" t="s">
        <v>23</v>
      </c>
      <c r="E10" s="58" t="s">
        <v>48</v>
      </c>
      <c r="F10" s="59">
        <v>30</v>
      </c>
      <c r="G10" s="59">
        <v>3.7</v>
      </c>
      <c r="H10" s="59">
        <v>0.4</v>
      </c>
      <c r="I10" s="59">
        <v>25</v>
      </c>
      <c r="J10" s="59">
        <v>113</v>
      </c>
      <c r="K10" s="43"/>
    </row>
    <row r="11" spans="1:11" ht="16.5" thickBot="1" x14ac:dyDescent="0.3">
      <c r="A11" s="24"/>
      <c r="B11" s="16"/>
      <c r="C11" s="11"/>
      <c r="D11" s="7" t="s">
        <v>24</v>
      </c>
      <c r="E11" s="58" t="s">
        <v>49</v>
      </c>
      <c r="F11" s="59">
        <v>100</v>
      </c>
      <c r="G11" s="59">
        <v>0.4</v>
      </c>
      <c r="H11" s="59">
        <v>0.4</v>
      </c>
      <c r="I11" s="59">
        <v>9.8000000000000007</v>
      </c>
      <c r="J11" s="59">
        <v>47</v>
      </c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4"/>
      <c r="B13" s="16"/>
      <c r="C13" s="11"/>
      <c r="D13" s="6"/>
      <c r="E13" s="41"/>
      <c r="F13" s="42"/>
      <c r="G13" s="42"/>
      <c r="H13" s="42"/>
      <c r="I13" s="42"/>
      <c r="J13" s="42"/>
      <c r="K13" s="43"/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830</v>
      </c>
      <c r="G14" s="20">
        <f t="shared" ref="G14:J14" si="0">SUM(G6:G13)</f>
        <v>26.949999999999996</v>
      </c>
      <c r="H14" s="20">
        <f t="shared" si="0"/>
        <v>37.849999999999994</v>
      </c>
      <c r="I14" s="20">
        <f t="shared" si="0"/>
        <v>140.87</v>
      </c>
      <c r="J14" s="20">
        <f t="shared" si="0"/>
        <v>861.31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</row>
    <row r="16" spans="1:11" ht="15" x14ac:dyDescent="0.25">
      <c r="A16" s="24"/>
      <c r="B16" s="16"/>
      <c r="C16" s="11"/>
      <c r="D16" s="7" t="s">
        <v>27</v>
      </c>
      <c r="E16" s="41"/>
      <c r="F16" s="42"/>
      <c r="G16" s="42"/>
      <c r="H16" s="42"/>
      <c r="I16" s="42"/>
      <c r="J16" s="42"/>
      <c r="K16" s="43"/>
    </row>
    <row r="17" spans="1:11" ht="15" x14ac:dyDescent="0.25">
      <c r="A17" s="24"/>
      <c r="B17" s="16"/>
      <c r="C17" s="11"/>
      <c r="D17" s="7" t="s">
        <v>28</v>
      </c>
      <c r="E17" s="46"/>
      <c r="F17" s="47"/>
      <c r="G17" s="47"/>
      <c r="H17" s="47"/>
      <c r="I17" s="48"/>
      <c r="J17" s="47"/>
      <c r="K17" s="49"/>
    </row>
    <row r="18" spans="1:11" ht="15" x14ac:dyDescent="0.25">
      <c r="A18" s="24"/>
      <c r="B18" s="16"/>
      <c r="C18" s="11"/>
      <c r="D18" s="7" t="s">
        <v>29</v>
      </c>
      <c r="E18" s="41"/>
      <c r="F18" s="42"/>
      <c r="G18" s="42"/>
      <c r="H18" s="42"/>
      <c r="I18" s="42"/>
      <c r="J18" s="42"/>
      <c r="K18" s="43"/>
    </row>
    <row r="19" spans="1:11" ht="15" x14ac:dyDescent="0.25">
      <c r="A19" s="24"/>
      <c r="B19" s="16"/>
      <c r="C19" s="11"/>
      <c r="D19" s="7" t="s">
        <v>30</v>
      </c>
      <c r="E19" s="41"/>
      <c r="F19" s="42"/>
      <c r="G19" s="42"/>
      <c r="H19" s="42"/>
      <c r="I19" s="42"/>
      <c r="J19" s="42"/>
      <c r="K19" s="43"/>
    </row>
    <row r="20" spans="1:11" ht="15" x14ac:dyDescent="0.25">
      <c r="A20" s="24"/>
      <c r="B20" s="16"/>
      <c r="C20" s="11"/>
      <c r="D20" s="7" t="s">
        <v>31</v>
      </c>
      <c r="E20" s="41"/>
      <c r="F20" s="42"/>
      <c r="G20" s="42"/>
      <c r="H20" s="42"/>
      <c r="I20" s="42"/>
      <c r="J20" s="42"/>
      <c r="K20" s="43"/>
    </row>
    <row r="21" spans="1:11" ht="15" x14ac:dyDescent="0.25">
      <c r="A21" s="24"/>
      <c r="B21" s="16"/>
      <c r="C21" s="11"/>
      <c r="D21" s="7" t="s">
        <v>32</v>
      </c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4"/>
      <c r="B23" s="16"/>
      <c r="C23" s="11"/>
      <c r="D23" s="6"/>
      <c r="E23" s="41"/>
      <c r="F23" s="42"/>
      <c r="G23" s="42"/>
      <c r="H23" s="42"/>
      <c r="I23" s="42"/>
      <c r="J23" s="42"/>
      <c r="K23" s="43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55" t="s">
        <v>4</v>
      </c>
      <c r="D25" s="56"/>
      <c r="E25" s="32"/>
      <c r="F25" s="33">
        <f>F14+F24</f>
        <v>830</v>
      </c>
      <c r="G25" s="33">
        <f t="shared" ref="G25:J25" si="2">G14+G24</f>
        <v>26.949999999999996</v>
      </c>
      <c r="H25" s="33">
        <f t="shared" si="2"/>
        <v>37.849999999999994</v>
      </c>
      <c r="I25" s="33">
        <f t="shared" si="2"/>
        <v>140.87</v>
      </c>
      <c r="J25" s="33">
        <f t="shared" si="2"/>
        <v>861.31</v>
      </c>
      <c r="K25" s="33"/>
    </row>
    <row r="26" spans="1:11" ht="16.5" thickBot="1" x14ac:dyDescent="0.3">
      <c r="A26" s="15">
        <v>1</v>
      </c>
      <c r="B26" s="16">
        <v>2</v>
      </c>
      <c r="C26" s="23" t="s">
        <v>20</v>
      </c>
      <c r="D26" s="5" t="s">
        <v>21</v>
      </c>
      <c r="E26" s="58" t="s">
        <v>50</v>
      </c>
      <c r="F26" s="59">
        <v>200</v>
      </c>
      <c r="G26" s="59">
        <v>6.72</v>
      </c>
      <c r="H26" s="59">
        <v>7.21</v>
      </c>
      <c r="I26" s="59">
        <v>21.28</v>
      </c>
      <c r="J26" s="59">
        <v>174.98</v>
      </c>
      <c r="K26" s="40">
        <v>69</v>
      </c>
    </row>
    <row r="27" spans="1:11" ht="16.5" thickBot="1" x14ac:dyDescent="0.3">
      <c r="A27" s="15"/>
      <c r="B27" s="16"/>
      <c r="C27" s="11"/>
      <c r="D27" s="6"/>
      <c r="E27" s="58" t="s">
        <v>51</v>
      </c>
      <c r="F27" s="59">
        <v>200</v>
      </c>
      <c r="G27" s="59">
        <v>23</v>
      </c>
      <c r="H27" s="59">
        <v>1.6</v>
      </c>
      <c r="I27" s="59">
        <v>50.8</v>
      </c>
      <c r="J27" s="59">
        <v>309.60000000000002</v>
      </c>
      <c r="K27" s="43">
        <v>130</v>
      </c>
    </row>
    <row r="28" spans="1:11" ht="16.5" thickBot="1" x14ac:dyDescent="0.3">
      <c r="A28" s="15"/>
      <c r="B28" s="16"/>
      <c r="C28" s="11"/>
      <c r="D28" s="6"/>
      <c r="E28" s="58" t="s">
        <v>52</v>
      </c>
      <c r="F28" s="59">
        <v>100</v>
      </c>
      <c r="G28" s="59">
        <v>10.68</v>
      </c>
      <c r="H28" s="59">
        <v>11.72</v>
      </c>
      <c r="I28" s="59">
        <v>5.74</v>
      </c>
      <c r="J28" s="59">
        <v>176.75</v>
      </c>
      <c r="K28" s="43">
        <v>161</v>
      </c>
    </row>
    <row r="29" spans="1:11" ht="16.5" thickBot="1" x14ac:dyDescent="0.3">
      <c r="A29" s="15"/>
      <c r="B29" s="16"/>
      <c r="C29" s="11"/>
      <c r="D29" s="7" t="s">
        <v>22</v>
      </c>
      <c r="E29" s="58" t="s">
        <v>53</v>
      </c>
      <c r="F29" s="59">
        <v>200</v>
      </c>
      <c r="G29" s="59">
        <v>0.12</v>
      </c>
      <c r="H29" s="59" t="s">
        <v>54</v>
      </c>
      <c r="I29" s="59">
        <v>12.04</v>
      </c>
      <c r="J29" s="59">
        <v>48.63</v>
      </c>
      <c r="K29" s="43">
        <v>301</v>
      </c>
    </row>
    <row r="30" spans="1:11" ht="16.5" thickBot="1" x14ac:dyDescent="0.3">
      <c r="A30" s="15"/>
      <c r="B30" s="16"/>
      <c r="C30" s="11"/>
      <c r="D30" s="7" t="s">
        <v>23</v>
      </c>
      <c r="E30" s="58" t="s">
        <v>48</v>
      </c>
      <c r="F30" s="59">
        <v>30</v>
      </c>
      <c r="G30" s="59">
        <v>3.7</v>
      </c>
      <c r="H30" s="59">
        <v>0.4</v>
      </c>
      <c r="I30" s="59">
        <v>25</v>
      </c>
      <c r="J30" s="59">
        <v>113</v>
      </c>
      <c r="K30" s="43"/>
    </row>
    <row r="31" spans="1:11" ht="16.5" thickBot="1" x14ac:dyDescent="0.3">
      <c r="A31" s="15"/>
      <c r="B31" s="16"/>
      <c r="C31" s="11"/>
      <c r="D31" s="7" t="s">
        <v>24</v>
      </c>
      <c r="E31" s="58" t="s">
        <v>55</v>
      </c>
      <c r="F31" s="59">
        <v>100</v>
      </c>
      <c r="G31" s="59">
        <v>0.4</v>
      </c>
      <c r="H31" s="59">
        <v>0.4</v>
      </c>
      <c r="I31" s="59">
        <v>9.8000000000000007</v>
      </c>
      <c r="J31" s="59">
        <v>47</v>
      </c>
      <c r="K31" s="43"/>
    </row>
    <row r="32" spans="1:11" ht="15" x14ac:dyDescent="0.25">
      <c r="A32" s="15"/>
      <c r="B32" s="16"/>
      <c r="C32" s="11"/>
      <c r="D32" s="6"/>
      <c r="E32" s="41"/>
      <c r="F32" s="42"/>
      <c r="G32" s="42"/>
      <c r="H32" s="42"/>
      <c r="I32" s="42"/>
      <c r="J32" s="42"/>
      <c r="K32" s="43"/>
    </row>
    <row r="33" spans="1:11" ht="15" x14ac:dyDescent="0.25">
      <c r="A33" s="15"/>
      <c r="B33" s="16"/>
      <c r="C33" s="11"/>
      <c r="D33" s="6"/>
      <c r="E33" s="41"/>
      <c r="F33" s="42"/>
      <c r="G33" s="42"/>
      <c r="H33" s="42"/>
      <c r="I33" s="42"/>
      <c r="J33" s="42"/>
      <c r="K33" s="43"/>
    </row>
    <row r="34" spans="1:11" ht="15" x14ac:dyDescent="0.25">
      <c r="A34" s="17"/>
      <c r="B34" s="18"/>
      <c r="C34" s="8"/>
      <c r="D34" s="19" t="s">
        <v>33</v>
      </c>
      <c r="E34" s="9"/>
      <c r="F34" s="20">
        <f>SUM(F26:F33)</f>
        <v>830</v>
      </c>
      <c r="G34" s="20">
        <f t="shared" ref="G34" si="3">SUM(G26:G33)</f>
        <v>44.62</v>
      </c>
      <c r="H34" s="20">
        <f t="shared" ref="H34" si="4">SUM(H26:H33)</f>
        <v>21.33</v>
      </c>
      <c r="I34" s="20">
        <f t="shared" ref="I34" si="5">SUM(I26:I33)</f>
        <v>124.65999999999998</v>
      </c>
      <c r="J34" s="20">
        <f t="shared" ref="J34" si="6">SUM(J26:J33)</f>
        <v>869.96</v>
      </c>
      <c r="K34" s="26"/>
    </row>
    <row r="35" spans="1:11" ht="15" x14ac:dyDescent="0.25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</row>
    <row r="36" spans="1:11" ht="15" x14ac:dyDescent="0.25">
      <c r="A36" s="15"/>
      <c r="B36" s="16"/>
      <c r="C36" s="11"/>
      <c r="D36" s="7" t="s">
        <v>27</v>
      </c>
      <c r="E36" s="41"/>
      <c r="F36" s="42"/>
      <c r="G36" s="42"/>
      <c r="H36" s="42"/>
      <c r="I36" s="42"/>
      <c r="J36" s="42"/>
      <c r="K36" s="43"/>
    </row>
    <row r="37" spans="1:11" ht="15" x14ac:dyDescent="0.25">
      <c r="A37" s="15"/>
      <c r="B37" s="16"/>
      <c r="C37" s="11"/>
      <c r="D37" s="7" t="s">
        <v>28</v>
      </c>
      <c r="E37" s="41"/>
      <c r="F37" s="42"/>
      <c r="G37" s="42"/>
      <c r="H37" s="42"/>
      <c r="I37" s="42"/>
      <c r="J37" s="42"/>
      <c r="K37" s="43"/>
    </row>
    <row r="38" spans="1:11" ht="15" x14ac:dyDescent="0.25">
      <c r="A38" s="15"/>
      <c r="B38" s="16"/>
      <c r="C38" s="11"/>
      <c r="D38" s="7" t="s">
        <v>29</v>
      </c>
      <c r="E38" s="41"/>
      <c r="F38" s="42"/>
      <c r="G38" s="42"/>
      <c r="H38" s="42"/>
      <c r="I38" s="42"/>
      <c r="J38" s="42"/>
      <c r="K38" s="43"/>
    </row>
    <row r="39" spans="1:11" ht="15" x14ac:dyDescent="0.25">
      <c r="A39" s="15"/>
      <c r="B39" s="16"/>
      <c r="C39" s="11"/>
      <c r="D39" s="7" t="s">
        <v>30</v>
      </c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11"/>
      <c r="D40" s="7" t="s">
        <v>31</v>
      </c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7" t="s">
        <v>32</v>
      </c>
      <c r="E41" s="41"/>
      <c r="F41" s="42"/>
      <c r="G41" s="42"/>
      <c r="H41" s="42"/>
      <c r="I41" s="42"/>
      <c r="J41" s="42"/>
      <c r="K41" s="43"/>
    </row>
    <row r="42" spans="1:11" ht="15" x14ac:dyDescent="0.25">
      <c r="A42" s="15"/>
      <c r="B42" s="16"/>
      <c r="C42" s="11"/>
      <c r="D42" s="6"/>
      <c r="E42" s="41"/>
      <c r="F42" s="42"/>
      <c r="G42" s="42"/>
      <c r="H42" s="42"/>
      <c r="I42" s="42"/>
      <c r="J42" s="42"/>
      <c r="K42" s="43"/>
    </row>
    <row r="43" spans="1:11" ht="15" x14ac:dyDescent="0.25">
      <c r="A43" s="15"/>
      <c r="B43" s="16"/>
      <c r="C43" s="11"/>
      <c r="D43" s="6"/>
      <c r="E43" s="41"/>
      <c r="F43" s="42"/>
      <c r="G43" s="42"/>
      <c r="H43" s="42"/>
      <c r="I43" s="42"/>
      <c r="J43" s="42"/>
      <c r="K43" s="43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 x14ac:dyDescent="0.25">
      <c r="A45" s="34">
        <f>A26</f>
        <v>1</v>
      </c>
      <c r="B45" s="34">
        <f>B26</f>
        <v>2</v>
      </c>
      <c r="C45" s="55" t="s">
        <v>4</v>
      </c>
      <c r="D45" s="56"/>
      <c r="E45" s="32"/>
      <c r="F45" s="33">
        <f>F34+F44</f>
        <v>830</v>
      </c>
      <c r="G45" s="33">
        <f t="shared" ref="G45" si="11">G34+G44</f>
        <v>44.62</v>
      </c>
      <c r="H45" s="33">
        <f t="shared" ref="H45" si="12">H34+H44</f>
        <v>21.33</v>
      </c>
      <c r="I45" s="33">
        <f t="shared" ref="I45" si="13">I34+I44</f>
        <v>124.65999999999998</v>
      </c>
      <c r="J45" s="33">
        <f t="shared" ref="J45" si="14">J34+J44</f>
        <v>869.96</v>
      </c>
      <c r="K45" s="33"/>
    </row>
    <row r="46" spans="1:11" ht="16.5" thickBot="1" x14ac:dyDescent="0.3">
      <c r="A46" s="21">
        <v>1</v>
      </c>
      <c r="B46" s="22">
        <v>3</v>
      </c>
      <c r="C46" s="23" t="s">
        <v>20</v>
      </c>
      <c r="D46" s="5" t="s">
        <v>21</v>
      </c>
      <c r="E46" s="58" t="s">
        <v>56</v>
      </c>
      <c r="F46" s="59">
        <v>200</v>
      </c>
      <c r="G46" s="59">
        <v>2.83</v>
      </c>
      <c r="H46" s="59">
        <v>2.86</v>
      </c>
      <c r="I46" s="59">
        <v>21.76</v>
      </c>
      <c r="J46" s="59">
        <v>124.09</v>
      </c>
      <c r="K46" s="40">
        <v>47</v>
      </c>
    </row>
    <row r="47" spans="1:11" ht="16.5" thickBot="1" x14ac:dyDescent="0.3">
      <c r="A47" s="24"/>
      <c r="B47" s="16"/>
      <c r="C47" s="11"/>
      <c r="D47" s="6"/>
      <c r="E47" s="58" t="s">
        <v>57</v>
      </c>
      <c r="F47" s="59">
        <v>210</v>
      </c>
      <c r="G47" s="59">
        <v>37.200000000000003</v>
      </c>
      <c r="H47" s="59">
        <v>45.33</v>
      </c>
      <c r="I47" s="59">
        <v>41.05</v>
      </c>
      <c r="J47" s="59">
        <v>745.09</v>
      </c>
      <c r="K47" s="43">
        <v>211</v>
      </c>
    </row>
    <row r="48" spans="1:11" ht="16.5" thickBot="1" x14ac:dyDescent="0.3">
      <c r="A48" s="24"/>
      <c r="B48" s="16"/>
      <c r="C48" s="11"/>
      <c r="D48" s="7" t="s">
        <v>22</v>
      </c>
      <c r="E48" s="58" t="s">
        <v>58</v>
      </c>
      <c r="F48" s="59">
        <v>200</v>
      </c>
      <c r="G48" s="59">
        <v>0.56000000000000005</v>
      </c>
      <c r="H48" s="59" t="s">
        <v>54</v>
      </c>
      <c r="I48" s="59">
        <v>27.89</v>
      </c>
      <c r="J48" s="59">
        <v>113.79</v>
      </c>
      <c r="K48" s="43">
        <v>287</v>
      </c>
    </row>
    <row r="49" spans="1:11" ht="16.5" thickBot="1" x14ac:dyDescent="0.3">
      <c r="A49" s="24"/>
      <c r="B49" s="16"/>
      <c r="C49" s="11"/>
      <c r="D49" s="7" t="s">
        <v>23</v>
      </c>
      <c r="E49" s="58" t="s">
        <v>48</v>
      </c>
      <c r="F49" s="59">
        <v>30</v>
      </c>
      <c r="G49" s="59">
        <v>3.7</v>
      </c>
      <c r="H49" s="59">
        <v>0.4</v>
      </c>
      <c r="I49" s="59">
        <v>25</v>
      </c>
      <c r="J49" s="59">
        <v>113</v>
      </c>
      <c r="K49" s="43"/>
    </row>
    <row r="50" spans="1:11" ht="16.5" thickBot="1" x14ac:dyDescent="0.3">
      <c r="A50" s="24"/>
      <c r="B50" s="16"/>
      <c r="C50" s="11"/>
      <c r="D50" s="7" t="s">
        <v>24</v>
      </c>
      <c r="E50" s="58" t="s">
        <v>49</v>
      </c>
      <c r="F50" s="59">
        <v>100</v>
      </c>
      <c r="G50" s="59">
        <v>0.4</v>
      </c>
      <c r="H50" s="59">
        <v>0.4</v>
      </c>
      <c r="I50" s="59">
        <v>9.8000000000000007</v>
      </c>
      <c r="J50" s="59">
        <v>47</v>
      </c>
      <c r="K50" s="43"/>
    </row>
    <row r="51" spans="1:11" ht="15" x14ac:dyDescent="0.25">
      <c r="A51" s="24"/>
      <c r="B51" s="16"/>
      <c r="C51" s="11"/>
      <c r="D51" s="6"/>
      <c r="E51" s="41"/>
      <c r="F51" s="42"/>
      <c r="G51" s="42"/>
      <c r="H51" s="42"/>
      <c r="I51" s="42"/>
      <c r="J51" s="42"/>
      <c r="K51" s="43"/>
    </row>
    <row r="52" spans="1:11" ht="15" x14ac:dyDescent="0.25">
      <c r="A52" s="24"/>
      <c r="B52" s="16"/>
      <c r="C52" s="11"/>
      <c r="D52" s="6"/>
      <c r="E52" s="41"/>
      <c r="F52" s="42"/>
      <c r="G52" s="42"/>
      <c r="H52" s="42"/>
      <c r="I52" s="42"/>
      <c r="J52" s="42"/>
      <c r="K52" s="43"/>
    </row>
    <row r="53" spans="1:11" ht="15" x14ac:dyDescent="0.25">
      <c r="A53" s="25"/>
      <c r="B53" s="18"/>
      <c r="C53" s="8"/>
      <c r="D53" s="19" t="s">
        <v>33</v>
      </c>
      <c r="E53" s="9"/>
      <c r="F53" s="20">
        <f>SUM(F46:F52)</f>
        <v>740</v>
      </c>
      <c r="G53" s="20">
        <f t="shared" ref="G53" si="15">SUM(G46:G52)</f>
        <v>44.690000000000005</v>
      </c>
      <c r="H53" s="20">
        <f t="shared" ref="H53" si="16">SUM(H46:H52)</f>
        <v>48.989999999999995</v>
      </c>
      <c r="I53" s="20">
        <f t="shared" ref="I53" si="17">SUM(I46:I52)</f>
        <v>125.5</v>
      </c>
      <c r="J53" s="20">
        <f t="shared" ref="J53" si="18">SUM(J46:J52)</f>
        <v>1142.97</v>
      </c>
      <c r="K53" s="26"/>
    </row>
    <row r="54" spans="1:11" ht="15" x14ac:dyDescent="0.25">
      <c r="A54" s="27">
        <f>A46</f>
        <v>1</v>
      </c>
      <c r="B54" s="14">
        <f>B46</f>
        <v>3</v>
      </c>
      <c r="C54" s="10" t="s">
        <v>25</v>
      </c>
      <c r="D54" s="7" t="s">
        <v>26</v>
      </c>
      <c r="E54" s="41"/>
      <c r="F54" s="42"/>
      <c r="G54" s="42"/>
      <c r="H54" s="42"/>
      <c r="I54" s="42"/>
      <c r="J54" s="42"/>
      <c r="K54" s="43"/>
    </row>
    <row r="55" spans="1:11" ht="15" x14ac:dyDescent="0.25">
      <c r="A55" s="24"/>
      <c r="B55" s="16"/>
      <c r="C55" s="11"/>
      <c r="D55" s="7" t="s">
        <v>27</v>
      </c>
      <c r="E55" s="41"/>
      <c r="F55" s="42"/>
      <c r="G55" s="42"/>
      <c r="H55" s="42"/>
      <c r="I55" s="42"/>
      <c r="J55" s="42"/>
      <c r="K55" s="43"/>
    </row>
    <row r="56" spans="1:11" ht="15" x14ac:dyDescent="0.25">
      <c r="A56" s="24"/>
      <c r="B56" s="16"/>
      <c r="C56" s="11"/>
      <c r="D56" s="7" t="s">
        <v>28</v>
      </c>
      <c r="E56" s="41"/>
      <c r="F56" s="42"/>
      <c r="G56" s="47"/>
      <c r="H56" s="47"/>
      <c r="I56" s="48"/>
      <c r="J56" s="47"/>
      <c r="K56" s="49"/>
    </row>
    <row r="57" spans="1:11" ht="15" x14ac:dyDescent="0.25">
      <c r="A57" s="24"/>
      <c r="B57" s="16"/>
      <c r="C57" s="11"/>
      <c r="D57" s="7" t="s">
        <v>29</v>
      </c>
      <c r="E57" s="41"/>
      <c r="F57" s="42"/>
      <c r="G57" s="42"/>
      <c r="H57" s="42"/>
      <c r="I57" s="42"/>
      <c r="J57" s="42"/>
      <c r="K57" s="43"/>
    </row>
    <row r="58" spans="1:11" ht="15" x14ac:dyDescent="0.25">
      <c r="A58" s="24"/>
      <c r="B58" s="16"/>
      <c r="C58" s="11"/>
      <c r="D58" s="7" t="s">
        <v>30</v>
      </c>
      <c r="E58" s="41"/>
      <c r="F58" s="42"/>
      <c r="G58" s="42"/>
      <c r="H58" s="42"/>
      <c r="I58" s="42"/>
      <c r="J58" s="42"/>
      <c r="K58" s="43"/>
    </row>
    <row r="59" spans="1:11" ht="15" x14ac:dyDescent="0.25">
      <c r="A59" s="24"/>
      <c r="B59" s="16"/>
      <c r="C59" s="11"/>
      <c r="D59" s="7" t="s">
        <v>31</v>
      </c>
      <c r="E59" s="41"/>
      <c r="F59" s="42"/>
      <c r="G59" s="42"/>
      <c r="H59" s="42"/>
      <c r="I59" s="42"/>
      <c r="J59" s="42"/>
      <c r="K59" s="43"/>
    </row>
    <row r="60" spans="1:11" ht="15" x14ac:dyDescent="0.25">
      <c r="A60" s="24"/>
      <c r="B60" s="16"/>
      <c r="C60" s="11"/>
      <c r="D60" s="7" t="s">
        <v>32</v>
      </c>
      <c r="E60" s="41"/>
      <c r="F60" s="42"/>
      <c r="G60" s="42"/>
      <c r="H60" s="42"/>
      <c r="I60" s="42"/>
      <c r="J60" s="42"/>
      <c r="K60" s="43"/>
    </row>
    <row r="61" spans="1:11" ht="15" x14ac:dyDescent="0.25">
      <c r="A61" s="24"/>
      <c r="B61" s="16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5" x14ac:dyDescent="0.25">
      <c r="A62" s="24"/>
      <c r="B62" s="16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5" x14ac:dyDescent="0.25">
      <c r="A63" s="25"/>
      <c r="B63" s="18"/>
      <c r="C63" s="8"/>
      <c r="D63" s="19" t="s">
        <v>33</v>
      </c>
      <c r="E63" s="12"/>
      <c r="F63" s="20">
        <f>SUM(F54:F62)</f>
        <v>0</v>
      </c>
      <c r="G63" s="20">
        <f t="shared" ref="G63" si="19">SUM(G54:G62)</f>
        <v>0</v>
      </c>
      <c r="H63" s="20">
        <f t="shared" ref="H63" si="20">SUM(H54:H62)</f>
        <v>0</v>
      </c>
      <c r="I63" s="20">
        <f t="shared" ref="I63" si="21">SUM(I54:I62)</f>
        <v>0</v>
      </c>
      <c r="J63" s="20">
        <f t="shared" ref="J63" si="22">SUM(J54:J62)</f>
        <v>0</v>
      </c>
      <c r="K63" s="26"/>
    </row>
    <row r="64" spans="1:11" ht="15.75" customHeight="1" thickBot="1" x14ac:dyDescent="0.25">
      <c r="A64" s="30">
        <f>A46</f>
        <v>1</v>
      </c>
      <c r="B64" s="31">
        <f>B46</f>
        <v>3</v>
      </c>
      <c r="C64" s="55" t="s">
        <v>4</v>
      </c>
      <c r="D64" s="56"/>
      <c r="E64" s="32"/>
      <c r="F64" s="33">
        <f>F53+F63</f>
        <v>740</v>
      </c>
      <c r="G64" s="33">
        <f t="shared" ref="G64" si="23">G53+G63</f>
        <v>44.690000000000005</v>
      </c>
      <c r="H64" s="33">
        <f t="shared" ref="H64" si="24">H53+H63</f>
        <v>48.989999999999995</v>
      </c>
      <c r="I64" s="33">
        <f t="shared" ref="I64" si="25">I53+I63</f>
        <v>125.5</v>
      </c>
      <c r="J64" s="33">
        <f t="shared" ref="J64" si="26">J53+J63</f>
        <v>1142.97</v>
      </c>
      <c r="K64" s="33"/>
    </row>
    <row r="65" spans="1:11" ht="16.5" thickBot="1" x14ac:dyDescent="0.3">
      <c r="A65" s="21">
        <v>1</v>
      </c>
      <c r="B65" s="22">
        <v>4</v>
      </c>
      <c r="C65" s="23" t="s">
        <v>20</v>
      </c>
      <c r="D65" s="5" t="s">
        <v>21</v>
      </c>
      <c r="E65" s="58" t="s">
        <v>59</v>
      </c>
      <c r="F65" s="59">
        <v>200</v>
      </c>
      <c r="G65" s="59">
        <v>6.86</v>
      </c>
      <c r="H65" s="59">
        <v>8.1300000000000008</v>
      </c>
      <c r="I65" s="59">
        <v>18.809999999999999</v>
      </c>
      <c r="J65" s="59">
        <v>174.43</v>
      </c>
      <c r="K65" s="40">
        <v>68</v>
      </c>
    </row>
    <row r="66" spans="1:11" ht="16.5" thickBot="1" x14ac:dyDescent="0.3">
      <c r="A66" s="24"/>
      <c r="B66" s="16"/>
      <c r="C66" s="11"/>
      <c r="D66" s="6"/>
      <c r="E66" s="58" t="s">
        <v>39</v>
      </c>
      <c r="F66" s="59">
        <v>200</v>
      </c>
      <c r="G66" s="59">
        <v>2.13</v>
      </c>
      <c r="H66" s="59">
        <v>4.04</v>
      </c>
      <c r="I66" s="59">
        <v>15.53</v>
      </c>
      <c r="J66" s="59">
        <v>106.97</v>
      </c>
      <c r="K66" s="43">
        <v>341</v>
      </c>
    </row>
    <row r="67" spans="1:11" ht="16.5" thickBot="1" x14ac:dyDescent="0.3">
      <c r="A67" s="24"/>
      <c r="B67" s="16"/>
      <c r="C67" s="11"/>
      <c r="D67" s="6"/>
      <c r="E67" s="58" t="s">
        <v>60</v>
      </c>
      <c r="F67" s="59">
        <v>100</v>
      </c>
      <c r="G67" s="59">
        <v>14.08</v>
      </c>
      <c r="H67" s="59">
        <v>10</v>
      </c>
      <c r="I67" s="59">
        <v>9.6</v>
      </c>
      <c r="J67" s="59">
        <v>196.35</v>
      </c>
      <c r="K67" s="43">
        <v>204</v>
      </c>
    </row>
    <row r="68" spans="1:11" ht="16.5" thickBot="1" x14ac:dyDescent="0.3">
      <c r="A68" s="24"/>
      <c r="B68" s="16"/>
      <c r="C68" s="11"/>
      <c r="D68" s="7" t="s">
        <v>22</v>
      </c>
      <c r="E68" s="58" t="s">
        <v>61</v>
      </c>
      <c r="F68" s="59">
        <v>200</v>
      </c>
      <c r="G68" s="59">
        <v>1.36</v>
      </c>
      <c r="H68" s="59" t="s">
        <v>54</v>
      </c>
      <c r="I68" s="59">
        <v>29.02</v>
      </c>
      <c r="J68" s="59">
        <v>116.19</v>
      </c>
      <c r="K68" s="43"/>
    </row>
    <row r="69" spans="1:11" ht="16.5" thickBot="1" x14ac:dyDescent="0.3">
      <c r="A69" s="24"/>
      <c r="B69" s="16"/>
      <c r="C69" s="11"/>
      <c r="D69" s="7" t="s">
        <v>23</v>
      </c>
      <c r="E69" s="58" t="s">
        <v>48</v>
      </c>
      <c r="F69" s="59">
        <v>30</v>
      </c>
      <c r="G69" s="59">
        <v>3.7</v>
      </c>
      <c r="H69" s="59">
        <v>0.4</v>
      </c>
      <c r="I69" s="59">
        <v>25</v>
      </c>
      <c r="J69" s="59">
        <v>113</v>
      </c>
      <c r="K69" s="43"/>
    </row>
    <row r="70" spans="1:11" ht="16.5" thickBot="1" x14ac:dyDescent="0.3">
      <c r="A70" s="24"/>
      <c r="B70" s="16"/>
      <c r="C70" s="11"/>
      <c r="D70" s="7" t="s">
        <v>24</v>
      </c>
      <c r="E70" s="58" t="s">
        <v>55</v>
      </c>
      <c r="F70" s="59">
        <v>100</v>
      </c>
      <c r="G70" s="59">
        <v>0.4</v>
      </c>
      <c r="H70" s="59">
        <v>0.4</v>
      </c>
      <c r="I70" s="59">
        <v>9.8000000000000007</v>
      </c>
      <c r="J70" s="59">
        <v>47</v>
      </c>
      <c r="K70" s="43"/>
    </row>
    <row r="71" spans="1:11" ht="15" x14ac:dyDescent="0.25">
      <c r="A71" s="24"/>
      <c r="B71" s="16"/>
      <c r="C71" s="11"/>
      <c r="D71" s="6"/>
      <c r="E71" s="41"/>
      <c r="F71" s="42"/>
      <c r="G71" s="42"/>
      <c r="H71" s="42"/>
      <c r="I71" s="42"/>
      <c r="J71" s="42"/>
      <c r="K71" s="43"/>
    </row>
    <row r="72" spans="1:11" ht="15" x14ac:dyDescent="0.25">
      <c r="A72" s="24"/>
      <c r="B72" s="16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SUM(F65:F72)</f>
        <v>830</v>
      </c>
      <c r="G73" s="20">
        <f t="shared" ref="G73" si="27">SUM(G65:G72)</f>
        <v>28.529999999999998</v>
      </c>
      <c r="H73" s="20">
        <f t="shared" ref="H73" si="28">SUM(H65:H72)</f>
        <v>22.97</v>
      </c>
      <c r="I73" s="20">
        <f t="shared" ref="I73" si="29">SUM(I65:I72)</f>
        <v>107.75999999999999</v>
      </c>
      <c r="J73" s="20">
        <f t="shared" ref="J73" si="30">SUM(J65:J72)</f>
        <v>753.94</v>
      </c>
      <c r="K73" s="26"/>
    </row>
    <row r="74" spans="1:11" ht="15" x14ac:dyDescent="0.25">
      <c r="A74" s="27">
        <f>A65</f>
        <v>1</v>
      </c>
      <c r="B74" s="14">
        <f>B65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</row>
    <row r="75" spans="1:11" ht="15" x14ac:dyDescent="0.25">
      <c r="A75" s="24"/>
      <c r="B75" s="16"/>
      <c r="C75" s="11"/>
      <c r="D75" s="7" t="s">
        <v>27</v>
      </c>
      <c r="E75" s="41"/>
      <c r="F75" s="42"/>
      <c r="G75" s="42"/>
      <c r="H75" s="42"/>
      <c r="I75" s="42"/>
      <c r="J75" s="42"/>
      <c r="K75" s="43"/>
    </row>
    <row r="76" spans="1:11" ht="15" x14ac:dyDescent="0.25">
      <c r="A76" s="24"/>
      <c r="B76" s="16"/>
      <c r="C76" s="11"/>
      <c r="D76" s="7" t="s">
        <v>28</v>
      </c>
      <c r="E76" s="41"/>
      <c r="F76" s="42"/>
      <c r="G76" s="42"/>
      <c r="H76" s="42"/>
      <c r="I76" s="42"/>
      <c r="J76" s="42"/>
      <c r="K76" s="43"/>
    </row>
    <row r="77" spans="1:11" ht="15" x14ac:dyDescent="0.25">
      <c r="A77" s="24"/>
      <c r="B77" s="16"/>
      <c r="C77" s="11"/>
      <c r="D77" s="7" t="s">
        <v>29</v>
      </c>
      <c r="E77" s="41"/>
      <c r="F77" s="42"/>
      <c r="G77" s="42"/>
      <c r="H77" s="42"/>
      <c r="I77" s="42"/>
      <c r="J77" s="42"/>
      <c r="K77" s="43"/>
    </row>
    <row r="78" spans="1:11" ht="15" x14ac:dyDescent="0.25">
      <c r="A78" s="24"/>
      <c r="B78" s="16"/>
      <c r="C78" s="11"/>
      <c r="D78" s="7" t="s">
        <v>30</v>
      </c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7" t="s">
        <v>31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4"/>
      <c r="B80" s="16"/>
      <c r="C80" s="11"/>
      <c r="D80" s="7" t="s">
        <v>32</v>
      </c>
      <c r="E80" s="41"/>
      <c r="F80" s="42"/>
      <c r="G80" s="42"/>
      <c r="H80" s="42"/>
      <c r="I80" s="42"/>
      <c r="J80" s="42"/>
      <c r="K80" s="43"/>
    </row>
    <row r="81" spans="1:11" ht="15" x14ac:dyDescent="0.25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4"/>
      <c r="B82" s="16"/>
      <c r="C82" s="11"/>
      <c r="D82" s="6"/>
      <c r="E82" s="41"/>
      <c r="F82" s="42"/>
      <c r="G82" s="42"/>
      <c r="H82" s="42"/>
      <c r="I82" s="42"/>
      <c r="J82" s="42"/>
      <c r="K82" s="43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31">SUM(G74:G82)</f>
        <v>0</v>
      </c>
      <c r="H83" s="20">
        <f t="shared" ref="H83" si="32">SUM(H74:H82)</f>
        <v>0</v>
      </c>
      <c r="I83" s="20">
        <f t="shared" ref="I83" si="33">SUM(I74:I82)</f>
        <v>0</v>
      </c>
      <c r="J83" s="20">
        <f t="shared" ref="J83" si="34">SUM(J74:J82)</f>
        <v>0</v>
      </c>
      <c r="K83" s="26"/>
    </row>
    <row r="84" spans="1:11" ht="15.75" customHeight="1" thickBot="1" x14ac:dyDescent="0.25">
      <c r="A84" s="30">
        <f>A65</f>
        <v>1</v>
      </c>
      <c r="B84" s="31">
        <f>B65</f>
        <v>4</v>
      </c>
      <c r="C84" s="55" t="s">
        <v>4</v>
      </c>
      <c r="D84" s="56"/>
      <c r="E84" s="32"/>
      <c r="F84" s="33">
        <f>F73+F83</f>
        <v>830</v>
      </c>
      <c r="G84" s="33">
        <f t="shared" ref="G84" si="35">G73+G83</f>
        <v>28.529999999999998</v>
      </c>
      <c r="H84" s="33">
        <f t="shared" ref="H84" si="36">H73+H83</f>
        <v>22.97</v>
      </c>
      <c r="I84" s="33">
        <f t="shared" ref="I84" si="37">I73+I83</f>
        <v>107.75999999999999</v>
      </c>
      <c r="J84" s="33">
        <f t="shared" ref="J84" si="38">J73+J83</f>
        <v>753.94</v>
      </c>
      <c r="K84" s="33"/>
    </row>
    <row r="85" spans="1:11" ht="32.25" thickBot="1" x14ac:dyDescent="0.3">
      <c r="A85" s="21">
        <v>1</v>
      </c>
      <c r="B85" s="22">
        <v>5</v>
      </c>
      <c r="C85" s="23" t="s">
        <v>20</v>
      </c>
      <c r="D85" s="5" t="s">
        <v>21</v>
      </c>
      <c r="E85" s="58" t="s">
        <v>62</v>
      </c>
      <c r="F85" s="59">
        <v>200</v>
      </c>
      <c r="G85" s="59">
        <v>6.44</v>
      </c>
      <c r="H85" s="59">
        <v>7.47</v>
      </c>
      <c r="I85" s="59">
        <v>14.43</v>
      </c>
      <c r="J85" s="59">
        <v>142.31</v>
      </c>
      <c r="K85" s="40">
        <v>67</v>
      </c>
    </row>
    <row r="86" spans="1:11" ht="16.5" thickBot="1" x14ac:dyDescent="0.3">
      <c r="A86" s="24"/>
      <c r="B86" s="16"/>
      <c r="C86" s="11"/>
      <c r="D86" s="6"/>
      <c r="E86" s="58" t="s">
        <v>63</v>
      </c>
      <c r="F86" s="59"/>
      <c r="G86" s="59">
        <v>65.44</v>
      </c>
      <c r="H86" s="59">
        <v>23.57</v>
      </c>
      <c r="I86" s="59">
        <v>47.43</v>
      </c>
      <c r="J86" s="59"/>
      <c r="K86" s="43">
        <v>331</v>
      </c>
    </row>
    <row r="87" spans="1:11" ht="16.5" thickBot="1" x14ac:dyDescent="0.3">
      <c r="A87" s="24"/>
      <c r="B87" s="16"/>
      <c r="C87" s="11"/>
      <c r="D87" s="7" t="s">
        <v>22</v>
      </c>
      <c r="E87" s="58" t="s">
        <v>64</v>
      </c>
      <c r="F87" s="59">
        <v>200</v>
      </c>
      <c r="G87" s="59">
        <v>2</v>
      </c>
      <c r="H87" s="59">
        <v>0.2</v>
      </c>
      <c r="I87" s="59">
        <v>5.8</v>
      </c>
      <c r="J87" s="59">
        <v>36</v>
      </c>
      <c r="K87" s="43"/>
    </row>
    <row r="88" spans="1:11" ht="16.5" thickBot="1" x14ac:dyDescent="0.3">
      <c r="A88" s="24"/>
      <c r="B88" s="16"/>
      <c r="C88" s="11"/>
      <c r="D88" s="7" t="s">
        <v>23</v>
      </c>
      <c r="E88" s="58" t="s">
        <v>48</v>
      </c>
      <c r="F88" s="59">
        <v>30</v>
      </c>
      <c r="G88" s="59">
        <v>3.7</v>
      </c>
      <c r="H88" s="59">
        <v>0.4</v>
      </c>
      <c r="I88" s="59">
        <v>25</v>
      </c>
      <c r="J88" s="59">
        <v>113</v>
      </c>
      <c r="K88" s="43"/>
    </row>
    <row r="89" spans="1:11" ht="16.5" thickBot="1" x14ac:dyDescent="0.3">
      <c r="A89" s="24"/>
      <c r="B89" s="16"/>
      <c r="C89" s="11"/>
      <c r="D89" s="7" t="s">
        <v>24</v>
      </c>
      <c r="E89" s="58" t="s">
        <v>49</v>
      </c>
      <c r="F89" s="59">
        <v>100</v>
      </c>
      <c r="G89" s="59">
        <v>0.4</v>
      </c>
      <c r="H89" s="59">
        <v>0.4</v>
      </c>
      <c r="I89" s="59">
        <v>9.8000000000000007</v>
      </c>
      <c r="J89" s="59">
        <v>47</v>
      </c>
      <c r="K89" s="43"/>
    </row>
    <row r="90" spans="1:11" ht="15" x14ac:dyDescent="0.25">
      <c r="A90" s="24"/>
      <c r="B90" s="16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4"/>
      <c r="B91" s="16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5"/>
      <c r="B92" s="18"/>
      <c r="C92" s="8"/>
      <c r="D92" s="19" t="s">
        <v>33</v>
      </c>
      <c r="E92" s="9"/>
      <c r="F92" s="20">
        <f>SUM(F85:F91)</f>
        <v>530</v>
      </c>
      <c r="G92" s="20">
        <f t="shared" ref="G92" si="39">SUM(G85:G91)</f>
        <v>77.98</v>
      </c>
      <c r="H92" s="20">
        <f t="shared" ref="H92" si="40">SUM(H85:H91)</f>
        <v>32.04</v>
      </c>
      <c r="I92" s="20">
        <f t="shared" ref="I92" si="41">SUM(I85:I91)</f>
        <v>102.46</v>
      </c>
      <c r="J92" s="20">
        <f t="shared" ref="J92" si="42">SUM(J85:J91)</f>
        <v>338.31</v>
      </c>
      <c r="K92" s="26"/>
    </row>
    <row r="93" spans="1:11" ht="15" x14ac:dyDescent="0.25">
      <c r="A93" s="27">
        <f>A85</f>
        <v>1</v>
      </c>
      <c r="B93" s="14">
        <f>B85</f>
        <v>5</v>
      </c>
      <c r="C93" s="10" t="s">
        <v>25</v>
      </c>
      <c r="D93" s="7" t="s">
        <v>26</v>
      </c>
      <c r="E93" s="41"/>
      <c r="F93" s="42"/>
      <c r="G93" s="42"/>
      <c r="H93" s="42"/>
      <c r="I93" s="42"/>
      <c r="J93" s="42"/>
      <c r="K93" s="43"/>
    </row>
    <row r="94" spans="1:11" ht="15" x14ac:dyDescent="0.25">
      <c r="A94" s="24"/>
      <c r="B94" s="16"/>
      <c r="C94" s="11"/>
      <c r="D94" s="7" t="s">
        <v>27</v>
      </c>
      <c r="E94" s="41"/>
      <c r="F94" s="42"/>
      <c r="G94" s="42"/>
      <c r="H94" s="42"/>
      <c r="I94" s="42"/>
      <c r="J94" s="42"/>
      <c r="K94" s="43"/>
    </row>
    <row r="95" spans="1:11" ht="15" x14ac:dyDescent="0.25">
      <c r="A95" s="24"/>
      <c r="B95" s="16"/>
      <c r="C95" s="11"/>
      <c r="D95" s="7" t="s">
        <v>28</v>
      </c>
      <c r="E95" s="41"/>
      <c r="F95" s="42"/>
      <c r="G95" s="42"/>
      <c r="H95" s="42"/>
      <c r="I95" s="42"/>
      <c r="J95" s="42"/>
      <c r="K95" s="43"/>
    </row>
    <row r="96" spans="1:11" ht="15" x14ac:dyDescent="0.25">
      <c r="A96" s="24"/>
      <c r="B96" s="16"/>
      <c r="C96" s="11"/>
      <c r="D96" s="7" t="s">
        <v>29</v>
      </c>
      <c r="E96" s="41"/>
      <c r="F96" s="42"/>
      <c r="G96" s="42"/>
      <c r="H96" s="42"/>
      <c r="I96" s="42"/>
      <c r="J96" s="42"/>
      <c r="K96" s="43"/>
    </row>
    <row r="97" spans="1:11" ht="15" x14ac:dyDescent="0.25">
      <c r="A97" s="24"/>
      <c r="B97" s="16"/>
      <c r="C97" s="11"/>
      <c r="D97" s="7" t="s">
        <v>30</v>
      </c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7" t="s">
        <v>31</v>
      </c>
      <c r="E98" s="41"/>
      <c r="F98" s="42"/>
      <c r="G98" s="42"/>
      <c r="H98" s="42"/>
      <c r="I98" s="42"/>
      <c r="J98" s="42"/>
      <c r="K98" s="43"/>
    </row>
    <row r="99" spans="1:11" ht="15" x14ac:dyDescent="0.25">
      <c r="A99" s="24"/>
      <c r="B99" s="16"/>
      <c r="C99" s="11"/>
      <c r="D99" s="7" t="s">
        <v>32</v>
      </c>
      <c r="E99" s="41"/>
      <c r="F99" s="42"/>
      <c r="G99" s="42"/>
      <c r="H99" s="42"/>
      <c r="I99" s="42"/>
      <c r="J99" s="42"/>
      <c r="K99" s="43"/>
    </row>
    <row r="100" spans="1:11" ht="15" x14ac:dyDescent="0.25">
      <c r="A100" s="24"/>
      <c r="B100" s="16"/>
      <c r="C100" s="11"/>
      <c r="D100" s="6"/>
      <c r="E100" s="41"/>
      <c r="F100" s="42"/>
      <c r="G100" s="42"/>
      <c r="H100" s="42"/>
      <c r="I100" s="42"/>
      <c r="J100" s="42"/>
      <c r="K100" s="43"/>
    </row>
    <row r="101" spans="1:11" ht="15" x14ac:dyDescent="0.25">
      <c r="A101" s="24"/>
      <c r="B101" s="16"/>
      <c r="C101" s="11"/>
      <c r="D101" s="6"/>
      <c r="E101" s="41"/>
      <c r="F101" s="42"/>
      <c r="G101" s="42"/>
      <c r="H101" s="42"/>
      <c r="I101" s="42"/>
      <c r="J101" s="42"/>
      <c r="K101" s="43"/>
    </row>
    <row r="102" spans="1:11" ht="15" x14ac:dyDescent="0.25">
      <c r="A102" s="25"/>
      <c r="B102" s="18"/>
      <c r="C102" s="8"/>
      <c r="D102" s="19" t="s">
        <v>33</v>
      </c>
      <c r="E102" s="12"/>
      <c r="F102" s="20">
        <f>SUM(F93:F101)</f>
        <v>0</v>
      </c>
      <c r="G102" s="20">
        <f t="shared" ref="G102" si="43">SUM(G93:G101)</f>
        <v>0</v>
      </c>
      <c r="H102" s="20">
        <f t="shared" ref="H102" si="44">SUM(H93:H101)</f>
        <v>0</v>
      </c>
      <c r="I102" s="20">
        <f t="shared" ref="I102" si="45">SUM(I93:I101)</f>
        <v>0</v>
      </c>
      <c r="J102" s="20">
        <f t="shared" ref="J102" si="46">SUM(J93:J101)</f>
        <v>0</v>
      </c>
      <c r="K102" s="26"/>
    </row>
    <row r="103" spans="1:11" ht="15.75" customHeight="1" thickBot="1" x14ac:dyDescent="0.25">
      <c r="A103" s="30">
        <f>A85</f>
        <v>1</v>
      </c>
      <c r="B103" s="31">
        <f>B85</f>
        <v>5</v>
      </c>
      <c r="C103" s="55" t="s">
        <v>4</v>
      </c>
      <c r="D103" s="56"/>
      <c r="E103" s="32"/>
      <c r="F103" s="33">
        <f>F92+F102</f>
        <v>530</v>
      </c>
      <c r="G103" s="33">
        <f t="shared" ref="G103" si="47">G92+G102</f>
        <v>77.98</v>
      </c>
      <c r="H103" s="33">
        <f t="shared" ref="H103" si="48">H92+H102</f>
        <v>32.04</v>
      </c>
      <c r="I103" s="33">
        <f t="shared" ref="I103" si="49">I92+I102</f>
        <v>102.46</v>
      </c>
      <c r="J103" s="33">
        <f t="shared" ref="J103" si="50">J92+J102</f>
        <v>338.31</v>
      </c>
      <c r="K103" s="33"/>
    </row>
    <row r="104" spans="1:11" ht="32.25" thickBot="1" x14ac:dyDescent="0.3">
      <c r="A104" s="21">
        <v>2</v>
      </c>
      <c r="B104" s="22">
        <v>1</v>
      </c>
      <c r="C104" s="23" t="s">
        <v>20</v>
      </c>
      <c r="D104" s="5" t="s">
        <v>21</v>
      </c>
      <c r="E104" s="58" t="s">
        <v>65</v>
      </c>
      <c r="F104" s="59">
        <v>200</v>
      </c>
      <c r="G104" s="59">
        <v>6.22</v>
      </c>
      <c r="H104" s="59">
        <v>8.2100000000000009</v>
      </c>
      <c r="I104" s="59">
        <v>18.39</v>
      </c>
      <c r="J104" s="59">
        <v>170.98</v>
      </c>
      <c r="K104" s="40">
        <v>71</v>
      </c>
    </row>
    <row r="105" spans="1:11" ht="16.5" thickBot="1" x14ac:dyDescent="0.3">
      <c r="A105" s="24"/>
      <c r="B105" s="16"/>
      <c r="C105" s="11"/>
      <c r="D105" s="6"/>
      <c r="E105" s="58" t="s">
        <v>66</v>
      </c>
      <c r="F105" s="59">
        <v>100</v>
      </c>
      <c r="G105" s="59">
        <v>9.16</v>
      </c>
      <c r="H105" s="59">
        <v>13.53</v>
      </c>
      <c r="I105" s="59">
        <v>9.44</v>
      </c>
      <c r="J105" s="59">
        <v>196.14</v>
      </c>
      <c r="K105" s="43">
        <v>202</v>
      </c>
    </row>
    <row r="106" spans="1:11" ht="16.5" thickBot="1" x14ac:dyDescent="0.3">
      <c r="A106" s="24"/>
      <c r="B106" s="16"/>
      <c r="C106" s="11"/>
      <c r="D106" s="6"/>
      <c r="E106" s="58" t="s">
        <v>67</v>
      </c>
      <c r="F106" s="59">
        <v>200</v>
      </c>
      <c r="G106" s="59">
        <v>7.36</v>
      </c>
      <c r="H106" s="59">
        <v>7.06</v>
      </c>
      <c r="I106" s="59">
        <v>47.1</v>
      </c>
      <c r="J106" s="59">
        <v>281.45999999999998</v>
      </c>
      <c r="K106" s="43">
        <v>227</v>
      </c>
    </row>
    <row r="107" spans="1:11" ht="16.5" thickBot="1" x14ac:dyDescent="0.3">
      <c r="A107" s="24"/>
      <c r="B107" s="16"/>
      <c r="C107" s="11"/>
      <c r="D107" s="7" t="s">
        <v>22</v>
      </c>
      <c r="E107" s="58" t="s">
        <v>47</v>
      </c>
      <c r="F107" s="59">
        <v>200</v>
      </c>
      <c r="G107" s="59">
        <v>0.9</v>
      </c>
      <c r="H107" s="59">
        <v>0.25</v>
      </c>
      <c r="I107" s="59">
        <v>0.56999999999999995</v>
      </c>
      <c r="J107" s="59">
        <v>2.94</v>
      </c>
      <c r="K107" s="43">
        <v>287</v>
      </c>
    </row>
    <row r="108" spans="1:11" ht="16.5" thickBot="1" x14ac:dyDescent="0.3">
      <c r="A108" s="24"/>
      <c r="B108" s="16"/>
      <c r="C108" s="11"/>
      <c r="D108" s="7" t="s">
        <v>23</v>
      </c>
      <c r="E108" s="58" t="s">
        <v>48</v>
      </c>
      <c r="F108" s="59">
        <v>30</v>
      </c>
      <c r="G108" s="59">
        <v>3.7</v>
      </c>
      <c r="H108" s="59">
        <v>0.4</v>
      </c>
      <c r="I108" s="59">
        <v>25</v>
      </c>
      <c r="J108" s="59">
        <v>113</v>
      </c>
      <c r="K108" s="43"/>
    </row>
    <row r="109" spans="1:11" ht="16.5" thickBot="1" x14ac:dyDescent="0.3">
      <c r="A109" s="24"/>
      <c r="B109" s="16"/>
      <c r="C109" s="11"/>
      <c r="D109" s="7" t="s">
        <v>24</v>
      </c>
      <c r="E109" s="58" t="s">
        <v>55</v>
      </c>
      <c r="F109" s="59">
        <v>100</v>
      </c>
      <c r="G109" s="59">
        <v>0.4</v>
      </c>
      <c r="H109" s="59">
        <v>0.4</v>
      </c>
      <c r="I109" s="59">
        <v>9.8000000000000007</v>
      </c>
      <c r="J109" s="59">
        <v>47</v>
      </c>
      <c r="K109" s="43"/>
    </row>
    <row r="110" spans="1:11" ht="15" x14ac:dyDescent="0.25">
      <c r="A110" s="24"/>
      <c r="B110" s="16"/>
      <c r="C110" s="11"/>
      <c r="D110" s="6"/>
      <c r="E110" s="41"/>
      <c r="F110" s="42"/>
      <c r="G110" s="42"/>
      <c r="H110" s="42"/>
      <c r="I110" s="42"/>
      <c r="J110" s="42"/>
      <c r="K110" s="43"/>
    </row>
    <row r="111" spans="1:11" ht="15" x14ac:dyDescent="0.25">
      <c r="A111" s="24"/>
      <c r="B111" s="16"/>
      <c r="C111" s="11"/>
      <c r="D111" s="6"/>
      <c r="E111" s="41"/>
      <c r="F111" s="42"/>
      <c r="G111" s="42"/>
      <c r="H111" s="42"/>
      <c r="I111" s="42"/>
      <c r="J111" s="42"/>
      <c r="K111" s="43"/>
    </row>
    <row r="112" spans="1:11" ht="15" x14ac:dyDescent="0.25">
      <c r="A112" s="25"/>
      <c r="B112" s="18"/>
      <c r="C112" s="8"/>
      <c r="D112" s="19" t="s">
        <v>33</v>
      </c>
      <c r="E112" s="9"/>
      <c r="F112" s="20">
        <f>SUM(F104:F111)</f>
        <v>830</v>
      </c>
      <c r="G112" s="20">
        <f t="shared" ref="G112:J112" si="51">SUM(G104:G111)</f>
        <v>27.739999999999995</v>
      </c>
      <c r="H112" s="20">
        <f t="shared" si="51"/>
        <v>29.849999999999998</v>
      </c>
      <c r="I112" s="20">
        <f t="shared" si="51"/>
        <v>110.3</v>
      </c>
      <c r="J112" s="20">
        <f t="shared" si="51"/>
        <v>811.52</v>
      </c>
      <c r="K112" s="26"/>
    </row>
    <row r="113" spans="1:11" ht="15" x14ac:dyDescent="0.25">
      <c r="A113" s="27">
        <f>A104</f>
        <v>2</v>
      </c>
      <c r="B113" s="14">
        <f>B104</f>
        <v>1</v>
      </c>
      <c r="C113" s="10" t="s">
        <v>25</v>
      </c>
      <c r="D113" s="7" t="s">
        <v>26</v>
      </c>
      <c r="E113" s="41"/>
      <c r="F113" s="42"/>
      <c r="G113" s="42"/>
      <c r="H113" s="42"/>
      <c r="I113" s="42"/>
      <c r="J113" s="42"/>
      <c r="K113" s="43"/>
    </row>
    <row r="114" spans="1:11" ht="15" x14ac:dyDescent="0.25">
      <c r="A114" s="24"/>
      <c r="B114" s="16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</row>
    <row r="115" spans="1:11" ht="15" x14ac:dyDescent="0.25">
      <c r="A115" s="24"/>
      <c r="B115" s="16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24"/>
      <c r="B116" s="16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</row>
    <row r="117" spans="1:11" ht="15" x14ac:dyDescent="0.25">
      <c r="A117" s="24"/>
      <c r="B117" s="16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4"/>
      <c r="B118" s="16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</row>
    <row r="119" spans="1:11" ht="15" x14ac:dyDescent="0.25">
      <c r="A119" s="24"/>
      <c r="B119" s="16"/>
      <c r="C119" s="11"/>
      <c r="D119" s="7" t="s">
        <v>32</v>
      </c>
      <c r="E119" s="41"/>
      <c r="F119" s="42"/>
      <c r="G119" s="42"/>
      <c r="H119" s="42"/>
      <c r="I119" s="42"/>
      <c r="J119" s="42"/>
      <c r="K119" s="43"/>
    </row>
    <row r="120" spans="1:11" ht="15" x14ac:dyDescent="0.25">
      <c r="A120" s="24"/>
      <c r="B120" s="16"/>
      <c r="C120" s="11"/>
      <c r="D120" s="6"/>
      <c r="E120" s="41"/>
      <c r="F120" s="42"/>
      <c r="G120" s="42"/>
      <c r="H120" s="42"/>
      <c r="I120" s="42"/>
      <c r="J120" s="42"/>
      <c r="K120" s="43"/>
    </row>
    <row r="121" spans="1:11" ht="15" x14ac:dyDescent="0.25">
      <c r="A121" s="24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5" x14ac:dyDescent="0.25">
      <c r="A122" s="25"/>
      <c r="B122" s="18"/>
      <c r="C122" s="8"/>
      <c r="D122" s="19" t="s">
        <v>33</v>
      </c>
      <c r="E122" s="12"/>
      <c r="F122" s="20">
        <f>SUM(F113:F121)</f>
        <v>0</v>
      </c>
      <c r="G122" s="20">
        <f t="shared" ref="G122:J122" si="52">SUM(G113:G121)</f>
        <v>0</v>
      </c>
      <c r="H122" s="20">
        <f t="shared" si="52"/>
        <v>0</v>
      </c>
      <c r="I122" s="20">
        <f t="shared" si="52"/>
        <v>0</v>
      </c>
      <c r="J122" s="20">
        <f t="shared" si="52"/>
        <v>0</v>
      </c>
      <c r="K122" s="26"/>
    </row>
    <row r="123" spans="1:11" ht="15.75" thickBot="1" x14ac:dyDescent="0.25">
      <c r="A123" s="30">
        <f>A104</f>
        <v>2</v>
      </c>
      <c r="B123" s="31">
        <f>B104</f>
        <v>1</v>
      </c>
      <c r="C123" s="55" t="s">
        <v>4</v>
      </c>
      <c r="D123" s="56"/>
      <c r="E123" s="32"/>
      <c r="F123" s="33">
        <f>F112+F122</f>
        <v>830</v>
      </c>
      <c r="G123" s="33">
        <f t="shared" ref="G123" si="53">G112+G122</f>
        <v>27.739999999999995</v>
      </c>
      <c r="H123" s="33">
        <f t="shared" ref="H123" si="54">H112+H122</f>
        <v>29.849999999999998</v>
      </c>
      <c r="I123" s="33">
        <f t="shared" ref="I123" si="55">I112+I122</f>
        <v>110.3</v>
      </c>
      <c r="J123" s="33">
        <f t="shared" ref="J123" si="56">J112+J122</f>
        <v>811.52</v>
      </c>
      <c r="K123" s="33"/>
    </row>
    <row r="124" spans="1:11" ht="16.5" thickBot="1" x14ac:dyDescent="0.3">
      <c r="A124" s="15">
        <v>2</v>
      </c>
      <c r="B124" s="16">
        <v>2</v>
      </c>
      <c r="C124" s="23" t="s">
        <v>20</v>
      </c>
      <c r="D124" s="5" t="s">
        <v>21</v>
      </c>
      <c r="E124" s="58" t="s">
        <v>68</v>
      </c>
      <c r="F124" s="59">
        <v>200</v>
      </c>
      <c r="G124" s="59">
        <v>6.32</v>
      </c>
      <c r="H124" s="59">
        <v>7.51</v>
      </c>
      <c r="I124" s="59">
        <v>10.49</v>
      </c>
      <c r="J124" s="59">
        <v>131.53</v>
      </c>
      <c r="K124" s="40">
        <v>66</v>
      </c>
    </row>
    <row r="125" spans="1:11" ht="16.5" thickBot="1" x14ac:dyDescent="0.3">
      <c r="A125" s="15"/>
      <c r="B125" s="16"/>
      <c r="C125" s="11"/>
      <c r="D125" s="6"/>
      <c r="E125" s="58" t="s">
        <v>42</v>
      </c>
      <c r="F125" s="59">
        <v>200</v>
      </c>
      <c r="G125" s="59">
        <v>27.63</v>
      </c>
      <c r="H125" s="59">
        <v>30.83</v>
      </c>
      <c r="I125" s="59">
        <v>29.65</v>
      </c>
      <c r="J125" s="59">
        <v>506.4</v>
      </c>
      <c r="K125" s="43">
        <v>206</v>
      </c>
    </row>
    <row r="126" spans="1:11" ht="16.5" thickBot="1" x14ac:dyDescent="0.3">
      <c r="A126" s="15"/>
      <c r="B126" s="16"/>
      <c r="C126" s="11"/>
      <c r="D126" s="7" t="s">
        <v>22</v>
      </c>
      <c r="E126" s="58" t="s">
        <v>53</v>
      </c>
      <c r="F126" s="59">
        <v>200</v>
      </c>
      <c r="G126" s="59">
        <v>0.12</v>
      </c>
      <c r="H126" s="59" t="s">
        <v>54</v>
      </c>
      <c r="I126" s="59">
        <v>12.04</v>
      </c>
      <c r="J126" s="59">
        <v>48.63</v>
      </c>
      <c r="K126" s="43">
        <v>301</v>
      </c>
    </row>
    <row r="127" spans="1:11" ht="16.5" thickBot="1" x14ac:dyDescent="0.3">
      <c r="A127" s="15"/>
      <c r="B127" s="16"/>
      <c r="C127" s="11"/>
      <c r="D127" s="7" t="s">
        <v>23</v>
      </c>
      <c r="E127" s="58" t="s">
        <v>48</v>
      </c>
      <c r="F127" s="59">
        <v>30</v>
      </c>
      <c r="G127" s="59">
        <v>3.7</v>
      </c>
      <c r="H127" s="59">
        <v>0.4</v>
      </c>
      <c r="I127" s="59">
        <v>25</v>
      </c>
      <c r="J127" s="59">
        <v>113</v>
      </c>
      <c r="K127" s="43"/>
    </row>
    <row r="128" spans="1:11" ht="16.5" thickBot="1" x14ac:dyDescent="0.3">
      <c r="A128" s="15"/>
      <c r="B128" s="16"/>
      <c r="C128" s="11"/>
      <c r="D128" s="7" t="s">
        <v>24</v>
      </c>
      <c r="E128" s="58" t="s">
        <v>49</v>
      </c>
      <c r="F128" s="59">
        <v>100</v>
      </c>
      <c r="G128" s="59">
        <v>0.4</v>
      </c>
      <c r="H128" s="59">
        <v>0.4</v>
      </c>
      <c r="I128" s="59">
        <v>9.8000000000000007</v>
      </c>
      <c r="J128" s="59">
        <v>47</v>
      </c>
      <c r="K128" s="43"/>
    </row>
    <row r="129" spans="1:11" ht="15" x14ac:dyDescent="0.25">
      <c r="A129" s="15"/>
      <c r="B129" s="16"/>
      <c r="C129" s="11"/>
      <c r="D129" s="6"/>
      <c r="E129" s="41"/>
      <c r="F129" s="42"/>
      <c r="G129" s="42"/>
      <c r="H129" s="42"/>
      <c r="I129" s="42"/>
      <c r="J129" s="42"/>
      <c r="K129" s="43"/>
    </row>
    <row r="130" spans="1:11" ht="15" x14ac:dyDescent="0.25">
      <c r="A130" s="15"/>
      <c r="B130" s="16"/>
      <c r="C130" s="11"/>
      <c r="D130" s="6"/>
      <c r="E130" s="41"/>
      <c r="F130" s="42"/>
      <c r="G130" s="42"/>
      <c r="H130" s="42"/>
      <c r="I130" s="42"/>
      <c r="J130" s="42"/>
      <c r="K130" s="43"/>
    </row>
    <row r="131" spans="1:11" ht="15" x14ac:dyDescent="0.25">
      <c r="A131" s="17"/>
      <c r="B131" s="18"/>
      <c r="C131" s="8"/>
      <c r="D131" s="19" t="s">
        <v>33</v>
      </c>
      <c r="E131" s="9"/>
      <c r="F131" s="20">
        <f>SUM(F124:F130)</f>
        <v>730</v>
      </c>
      <c r="G131" s="20">
        <f t="shared" ref="G131:J131" si="57">SUM(G124:G130)</f>
        <v>38.17</v>
      </c>
      <c r="H131" s="20">
        <f t="shared" si="57"/>
        <v>39.139999999999993</v>
      </c>
      <c r="I131" s="20">
        <f t="shared" si="57"/>
        <v>86.98</v>
      </c>
      <c r="J131" s="20">
        <f t="shared" si="57"/>
        <v>846.56</v>
      </c>
      <c r="K131" s="26"/>
    </row>
    <row r="132" spans="1:11" ht="15" x14ac:dyDescent="0.25">
      <c r="A132" s="14">
        <f>A124</f>
        <v>2</v>
      </c>
      <c r="B132" s="14">
        <f>B124</f>
        <v>2</v>
      </c>
      <c r="C132" s="10" t="s">
        <v>25</v>
      </c>
      <c r="D132" s="7" t="s">
        <v>26</v>
      </c>
      <c r="E132" s="41"/>
      <c r="F132" s="42"/>
      <c r="G132" s="42"/>
      <c r="H132" s="42"/>
      <c r="I132" s="42"/>
      <c r="J132" s="42"/>
      <c r="K132" s="43"/>
    </row>
    <row r="133" spans="1:11" ht="15" x14ac:dyDescent="0.25">
      <c r="A133" s="15"/>
      <c r="B133" s="16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</row>
    <row r="134" spans="1:11" ht="15" x14ac:dyDescent="0.25">
      <c r="A134" s="15"/>
      <c r="B134" s="16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15"/>
      <c r="B135" s="16"/>
      <c r="C135" s="11"/>
      <c r="D135" s="7" t="s">
        <v>29</v>
      </c>
      <c r="E135" s="41"/>
      <c r="F135" s="42"/>
      <c r="G135" s="42"/>
      <c r="H135" s="42"/>
      <c r="I135" s="42"/>
      <c r="J135" s="42"/>
      <c r="K135" s="43"/>
    </row>
    <row r="136" spans="1:11" ht="15" x14ac:dyDescent="0.25">
      <c r="A136" s="15"/>
      <c r="B136" s="16"/>
      <c r="C136" s="11"/>
      <c r="D136" s="7" t="s">
        <v>30</v>
      </c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5"/>
      <c r="B137" s="16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</row>
    <row r="138" spans="1:11" ht="15" x14ac:dyDescent="0.25">
      <c r="A138" s="15"/>
      <c r="B138" s="16"/>
      <c r="C138" s="11"/>
      <c r="D138" s="7" t="s">
        <v>32</v>
      </c>
      <c r="E138" s="41"/>
      <c r="F138" s="42"/>
      <c r="G138" s="42"/>
      <c r="H138" s="42"/>
      <c r="I138" s="42"/>
      <c r="J138" s="42"/>
      <c r="K138" s="43"/>
    </row>
    <row r="139" spans="1:11" ht="15" x14ac:dyDescent="0.25">
      <c r="A139" s="15"/>
      <c r="B139" s="16"/>
      <c r="C139" s="11"/>
      <c r="D139" s="6"/>
      <c r="E139" s="41"/>
      <c r="F139" s="42"/>
      <c r="G139" s="42"/>
      <c r="H139" s="42"/>
      <c r="I139" s="42"/>
      <c r="J139" s="42"/>
      <c r="K139" s="43"/>
    </row>
    <row r="140" spans="1:11" ht="15" x14ac:dyDescent="0.25">
      <c r="A140" s="15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5" x14ac:dyDescent="0.25">
      <c r="A141" s="17"/>
      <c r="B141" s="18"/>
      <c r="C141" s="8"/>
      <c r="D141" s="19" t="s">
        <v>33</v>
      </c>
      <c r="E141" s="12"/>
      <c r="F141" s="20">
        <f>SUM(F132:F140)</f>
        <v>0</v>
      </c>
      <c r="G141" s="20">
        <f t="shared" ref="G141:J141" si="58">SUM(G132:G140)</f>
        <v>0</v>
      </c>
      <c r="H141" s="20">
        <f t="shared" si="58"/>
        <v>0</v>
      </c>
      <c r="I141" s="20">
        <f t="shared" si="58"/>
        <v>0</v>
      </c>
      <c r="J141" s="20">
        <f t="shared" si="58"/>
        <v>0</v>
      </c>
      <c r="K141" s="26"/>
    </row>
    <row r="142" spans="1:11" ht="15.75" thickBot="1" x14ac:dyDescent="0.25">
      <c r="A142" s="34">
        <f>A124</f>
        <v>2</v>
      </c>
      <c r="B142" s="34">
        <f>B124</f>
        <v>2</v>
      </c>
      <c r="C142" s="55" t="s">
        <v>4</v>
      </c>
      <c r="D142" s="56"/>
      <c r="E142" s="32"/>
      <c r="F142" s="33">
        <f>F131+F141</f>
        <v>730</v>
      </c>
      <c r="G142" s="33">
        <f t="shared" ref="G142" si="59">G131+G141</f>
        <v>38.17</v>
      </c>
      <c r="H142" s="33">
        <f t="shared" ref="H142" si="60">H131+H141</f>
        <v>39.139999999999993</v>
      </c>
      <c r="I142" s="33">
        <f t="shared" ref="I142" si="61">I131+I141</f>
        <v>86.98</v>
      </c>
      <c r="J142" s="33">
        <f t="shared" ref="J142" si="62">J131+J141</f>
        <v>846.56</v>
      </c>
      <c r="K142" s="33"/>
    </row>
    <row r="143" spans="1:11" ht="16.5" thickBot="1" x14ac:dyDescent="0.3">
      <c r="A143" s="21">
        <v>2</v>
      </c>
      <c r="B143" s="22">
        <v>3</v>
      </c>
      <c r="C143" s="23" t="s">
        <v>20</v>
      </c>
      <c r="D143" s="5" t="s">
        <v>21</v>
      </c>
      <c r="E143" s="58" t="s">
        <v>69</v>
      </c>
      <c r="F143" s="59">
        <v>200</v>
      </c>
      <c r="G143" s="59">
        <v>2.34</v>
      </c>
      <c r="H143" s="59">
        <v>3.89</v>
      </c>
      <c r="I143" s="59">
        <v>13.61</v>
      </c>
      <c r="J143" s="59">
        <v>98.79</v>
      </c>
      <c r="K143" s="40">
        <v>45</v>
      </c>
    </row>
    <row r="144" spans="1:11" ht="16.5" thickBot="1" x14ac:dyDescent="0.3">
      <c r="A144" s="24"/>
      <c r="B144" s="16"/>
      <c r="C144" s="11"/>
      <c r="D144" s="6"/>
      <c r="E144" s="58" t="s">
        <v>70</v>
      </c>
      <c r="F144" s="59">
        <v>100</v>
      </c>
      <c r="G144" s="59">
        <v>17.43</v>
      </c>
      <c r="H144" s="59">
        <v>10.85</v>
      </c>
      <c r="I144" s="59">
        <v>5.24</v>
      </c>
      <c r="J144" s="59">
        <v>188.31</v>
      </c>
      <c r="K144" s="43">
        <v>116</v>
      </c>
    </row>
    <row r="145" spans="1:11" ht="16.5" thickBot="1" x14ac:dyDescent="0.3">
      <c r="A145" s="24"/>
      <c r="B145" s="16"/>
      <c r="C145" s="11"/>
      <c r="D145" s="6"/>
      <c r="E145" s="58" t="s">
        <v>71</v>
      </c>
      <c r="F145" s="59">
        <v>200</v>
      </c>
      <c r="G145" s="59">
        <v>11.64</v>
      </c>
      <c r="H145" s="59">
        <v>7.24</v>
      </c>
      <c r="I145" s="59">
        <v>60</v>
      </c>
      <c r="J145" s="59">
        <v>351.74</v>
      </c>
      <c r="K145" s="43">
        <v>219</v>
      </c>
    </row>
    <row r="146" spans="1:11" ht="16.5" thickBot="1" x14ac:dyDescent="0.3">
      <c r="A146" s="24"/>
      <c r="B146" s="16"/>
      <c r="C146" s="11"/>
      <c r="D146" s="7" t="s">
        <v>22</v>
      </c>
      <c r="E146" s="58" t="s">
        <v>37</v>
      </c>
      <c r="F146" s="59">
        <v>200</v>
      </c>
      <c r="G146" s="59">
        <v>0.56000000000000005</v>
      </c>
      <c r="H146" s="59" t="s">
        <v>54</v>
      </c>
      <c r="I146" s="59">
        <v>27.89</v>
      </c>
      <c r="J146" s="59">
        <v>113.79</v>
      </c>
      <c r="K146" s="43">
        <v>283</v>
      </c>
    </row>
    <row r="147" spans="1:11" ht="15.75" customHeight="1" thickBot="1" x14ac:dyDescent="0.3">
      <c r="A147" s="24"/>
      <c r="B147" s="16"/>
      <c r="C147" s="11"/>
      <c r="D147" s="7" t="s">
        <v>23</v>
      </c>
      <c r="E147" s="58" t="s">
        <v>48</v>
      </c>
      <c r="F147" s="59">
        <v>30</v>
      </c>
      <c r="G147" s="59">
        <v>3.7</v>
      </c>
      <c r="H147" s="59">
        <v>0.4</v>
      </c>
      <c r="I147" s="59">
        <v>25</v>
      </c>
      <c r="J147" s="59">
        <v>113</v>
      </c>
      <c r="K147" s="43"/>
    </row>
    <row r="148" spans="1:11" ht="16.5" thickBot="1" x14ac:dyDescent="0.3">
      <c r="A148" s="24"/>
      <c r="B148" s="16"/>
      <c r="C148" s="11"/>
      <c r="D148" s="7" t="s">
        <v>24</v>
      </c>
      <c r="E148" s="58" t="s">
        <v>55</v>
      </c>
      <c r="F148" s="59">
        <v>100</v>
      </c>
      <c r="G148" s="59">
        <v>0.4</v>
      </c>
      <c r="H148" s="59">
        <v>0.4</v>
      </c>
      <c r="I148" s="59">
        <v>9.8000000000000007</v>
      </c>
      <c r="J148" s="59">
        <v>47</v>
      </c>
      <c r="K148" s="43"/>
    </row>
    <row r="149" spans="1:11" ht="15" x14ac:dyDescent="0.25">
      <c r="A149" s="24"/>
      <c r="B149" s="16"/>
      <c r="C149" s="11"/>
      <c r="D149" s="6"/>
      <c r="E149" s="41"/>
      <c r="F149" s="42"/>
      <c r="G149" s="42"/>
      <c r="H149" s="42"/>
      <c r="I149" s="42"/>
      <c r="J149" s="42"/>
      <c r="K149" s="43"/>
    </row>
    <row r="150" spans="1:11" ht="15" x14ac:dyDescent="0.25">
      <c r="A150" s="24"/>
      <c r="B150" s="16"/>
      <c r="C150" s="11"/>
      <c r="D150" s="6"/>
      <c r="E150" s="41"/>
      <c r="F150" s="42"/>
      <c r="G150" s="42"/>
      <c r="H150" s="42"/>
      <c r="I150" s="42"/>
      <c r="J150" s="42"/>
      <c r="K150" s="43"/>
    </row>
    <row r="151" spans="1:11" ht="15" x14ac:dyDescent="0.25">
      <c r="A151" s="25"/>
      <c r="B151" s="18"/>
      <c r="C151" s="8"/>
      <c r="D151" s="19" t="s">
        <v>33</v>
      </c>
      <c r="E151" s="9"/>
      <c r="F151" s="20">
        <f>SUM(F143:F150)</f>
        <v>830</v>
      </c>
      <c r="G151" s="20">
        <f t="shared" ref="G151:J151" si="63">SUM(G143:G150)</f>
        <v>36.07</v>
      </c>
      <c r="H151" s="20">
        <f t="shared" si="63"/>
        <v>22.779999999999998</v>
      </c>
      <c r="I151" s="20">
        <f t="shared" si="63"/>
        <v>141.54000000000002</v>
      </c>
      <c r="J151" s="20">
        <f t="shared" si="63"/>
        <v>912.63</v>
      </c>
      <c r="K151" s="26"/>
    </row>
    <row r="152" spans="1:11" ht="15" x14ac:dyDescent="0.25">
      <c r="A152" s="27">
        <f>A143</f>
        <v>2</v>
      </c>
      <c r="B152" s="14">
        <f>B143</f>
        <v>3</v>
      </c>
      <c r="C152" s="10" t="s">
        <v>25</v>
      </c>
      <c r="D152" s="7" t="s">
        <v>26</v>
      </c>
      <c r="E152" s="41"/>
      <c r="F152" s="42"/>
      <c r="G152" s="42"/>
      <c r="H152" s="42"/>
      <c r="I152" s="42"/>
      <c r="J152" s="42"/>
      <c r="K152" s="43"/>
    </row>
    <row r="153" spans="1:11" ht="15" x14ac:dyDescent="0.25">
      <c r="A153" s="24"/>
      <c r="B153" s="16"/>
      <c r="C153" s="11"/>
      <c r="D153" s="7" t="s">
        <v>27</v>
      </c>
      <c r="E153" s="41"/>
      <c r="F153" s="42"/>
      <c r="G153" s="42"/>
      <c r="H153" s="42"/>
      <c r="I153" s="42"/>
      <c r="J153" s="42"/>
      <c r="K153" s="43"/>
    </row>
    <row r="154" spans="1:11" ht="15" x14ac:dyDescent="0.25">
      <c r="A154" s="24"/>
      <c r="B154" s="16"/>
      <c r="C154" s="11"/>
      <c r="D154" s="7" t="s">
        <v>28</v>
      </c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7" t="s">
        <v>29</v>
      </c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4"/>
      <c r="B156" s="16"/>
      <c r="C156" s="11"/>
      <c r="D156" s="7" t="s">
        <v>30</v>
      </c>
      <c r="E156" s="41"/>
      <c r="F156" s="42"/>
      <c r="G156" s="42"/>
      <c r="H156" s="42"/>
      <c r="I156" s="42"/>
      <c r="J156" s="42"/>
      <c r="K156" s="43"/>
    </row>
    <row r="157" spans="1:11" ht="15" x14ac:dyDescent="0.25">
      <c r="A157" s="24"/>
      <c r="B157" s="16"/>
      <c r="C157" s="11"/>
      <c r="D157" s="7" t="s">
        <v>31</v>
      </c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4"/>
      <c r="B158" s="16"/>
      <c r="C158" s="11"/>
      <c r="D158" s="7" t="s">
        <v>32</v>
      </c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5" x14ac:dyDescent="0.25">
      <c r="A160" s="24"/>
      <c r="B160" s="16"/>
      <c r="C160" s="11"/>
      <c r="D160" s="6"/>
      <c r="E160" s="41"/>
      <c r="F160" s="42"/>
      <c r="G160" s="42"/>
      <c r="H160" s="42"/>
      <c r="I160" s="42"/>
      <c r="J160" s="42"/>
      <c r="K160" s="43"/>
    </row>
    <row r="161" spans="1:11" ht="15" x14ac:dyDescent="0.25">
      <c r="A161" s="25"/>
      <c r="B161" s="18"/>
      <c r="C161" s="8"/>
      <c r="D161" s="19" t="s">
        <v>33</v>
      </c>
      <c r="E161" s="12"/>
      <c r="F161" s="20">
        <f>SUM(F152:F160)</f>
        <v>0</v>
      </c>
      <c r="G161" s="20">
        <f t="shared" ref="G161:J161" si="64">SUM(G152:G160)</f>
        <v>0</v>
      </c>
      <c r="H161" s="20">
        <f t="shared" si="64"/>
        <v>0</v>
      </c>
      <c r="I161" s="20">
        <f t="shared" si="64"/>
        <v>0</v>
      </c>
      <c r="J161" s="20">
        <f t="shared" si="64"/>
        <v>0</v>
      </c>
      <c r="K161" s="26"/>
    </row>
    <row r="162" spans="1:11" ht="15.75" thickBot="1" x14ac:dyDescent="0.25">
      <c r="A162" s="30">
        <f>A143</f>
        <v>2</v>
      </c>
      <c r="B162" s="31">
        <f>B143</f>
        <v>3</v>
      </c>
      <c r="C162" s="55" t="s">
        <v>4</v>
      </c>
      <c r="D162" s="56"/>
      <c r="E162" s="32"/>
      <c r="F162" s="33">
        <f>F151+F161</f>
        <v>830</v>
      </c>
      <c r="G162" s="33">
        <f t="shared" ref="G162" si="65">G151+G161</f>
        <v>36.07</v>
      </c>
      <c r="H162" s="33">
        <f t="shared" ref="H162" si="66">H151+H161</f>
        <v>22.779999999999998</v>
      </c>
      <c r="I162" s="33">
        <f t="shared" ref="I162" si="67">I151+I161</f>
        <v>141.54000000000002</v>
      </c>
      <c r="J162" s="33">
        <f t="shared" ref="J162" si="68">J151+J161</f>
        <v>912.63</v>
      </c>
      <c r="K162" s="33"/>
    </row>
    <row r="163" spans="1:11" ht="16.5" thickBot="1" x14ac:dyDescent="0.3">
      <c r="A163" s="21">
        <v>2</v>
      </c>
      <c r="B163" s="22">
        <v>4</v>
      </c>
      <c r="C163" s="23" t="s">
        <v>20</v>
      </c>
      <c r="D163" s="5" t="s">
        <v>21</v>
      </c>
      <c r="E163" s="58" t="s">
        <v>72</v>
      </c>
      <c r="F163" s="59">
        <v>200</v>
      </c>
      <c r="G163" s="59">
        <v>1.93</v>
      </c>
      <c r="H163" s="59">
        <v>6.34</v>
      </c>
      <c r="I163" s="59">
        <v>10.050000000000001</v>
      </c>
      <c r="J163" s="59">
        <v>104.16</v>
      </c>
      <c r="K163" s="40">
        <v>43</v>
      </c>
    </row>
    <row r="164" spans="1:11" ht="16.5" thickBot="1" x14ac:dyDescent="0.3">
      <c r="A164" s="24"/>
      <c r="B164" s="16"/>
      <c r="C164" s="11"/>
      <c r="D164" s="6"/>
      <c r="E164" s="58" t="s">
        <v>40</v>
      </c>
      <c r="F164" s="59">
        <v>200</v>
      </c>
      <c r="G164" s="59">
        <v>30.6</v>
      </c>
      <c r="H164" s="59">
        <v>44.9</v>
      </c>
      <c r="I164" s="59">
        <v>20.98</v>
      </c>
      <c r="J164" s="59">
        <v>139.5</v>
      </c>
      <c r="K164" s="43"/>
    </row>
    <row r="165" spans="1:11" ht="16.5" thickBot="1" x14ac:dyDescent="0.3">
      <c r="A165" s="24"/>
      <c r="B165" s="16"/>
      <c r="C165" s="11"/>
      <c r="D165" s="6"/>
      <c r="E165" s="58" t="s">
        <v>73</v>
      </c>
      <c r="F165" s="59">
        <v>100</v>
      </c>
      <c r="G165" s="59">
        <v>10.68</v>
      </c>
      <c r="H165" s="59">
        <v>11.72</v>
      </c>
      <c r="I165" s="59">
        <v>5.74</v>
      </c>
      <c r="J165" s="59">
        <v>176.75</v>
      </c>
      <c r="K165" s="43">
        <v>189</v>
      </c>
    </row>
    <row r="166" spans="1:11" ht="16.5" thickBot="1" x14ac:dyDescent="0.3">
      <c r="A166" s="24"/>
      <c r="B166" s="16"/>
      <c r="C166" s="11"/>
      <c r="D166" s="7" t="s">
        <v>22</v>
      </c>
      <c r="E166" s="58" t="s">
        <v>41</v>
      </c>
      <c r="F166" s="59">
        <v>200</v>
      </c>
      <c r="G166" s="59">
        <v>1.36</v>
      </c>
      <c r="H166" s="59" t="s">
        <v>54</v>
      </c>
      <c r="I166" s="59">
        <v>29.02</v>
      </c>
      <c r="J166" s="59">
        <v>116.19</v>
      </c>
      <c r="K166" s="43">
        <v>247</v>
      </c>
    </row>
    <row r="167" spans="1:11" ht="16.5" thickBot="1" x14ac:dyDescent="0.3">
      <c r="A167" s="24"/>
      <c r="B167" s="16"/>
      <c r="C167" s="11"/>
      <c r="D167" s="7" t="s">
        <v>23</v>
      </c>
      <c r="E167" s="58" t="s">
        <v>48</v>
      </c>
      <c r="F167" s="59">
        <v>30</v>
      </c>
      <c r="G167" s="59">
        <v>3.7</v>
      </c>
      <c r="H167" s="59">
        <v>0.4</v>
      </c>
      <c r="I167" s="59">
        <v>25</v>
      </c>
      <c r="J167" s="59">
        <v>113</v>
      </c>
      <c r="K167" s="43"/>
    </row>
    <row r="168" spans="1:11" ht="16.5" thickBot="1" x14ac:dyDescent="0.3">
      <c r="A168" s="24"/>
      <c r="B168" s="16"/>
      <c r="C168" s="11"/>
      <c r="D168" s="7" t="s">
        <v>24</v>
      </c>
      <c r="E168" s="58" t="s">
        <v>49</v>
      </c>
      <c r="F168" s="59">
        <v>100</v>
      </c>
      <c r="G168" s="59">
        <v>0.4</v>
      </c>
      <c r="H168" s="59">
        <v>0.4</v>
      </c>
      <c r="I168" s="59">
        <v>9.8000000000000007</v>
      </c>
      <c r="J168" s="59">
        <v>47</v>
      </c>
      <c r="K168" s="43"/>
    </row>
    <row r="169" spans="1:11" ht="15" x14ac:dyDescent="0.25">
      <c r="A169" s="24"/>
      <c r="B169" s="16"/>
      <c r="C169" s="11"/>
      <c r="D169" s="6"/>
      <c r="E169" s="41"/>
      <c r="F169" s="42"/>
      <c r="G169" s="42"/>
      <c r="H169" s="42"/>
      <c r="I169" s="42"/>
      <c r="J169" s="42"/>
      <c r="K169" s="43"/>
    </row>
    <row r="170" spans="1:11" ht="15" x14ac:dyDescent="0.25">
      <c r="A170" s="24"/>
      <c r="B170" s="16"/>
      <c r="C170" s="11"/>
      <c r="D170" s="6"/>
      <c r="E170" s="41"/>
      <c r="F170" s="42"/>
      <c r="G170" s="42"/>
      <c r="H170" s="42"/>
      <c r="I170" s="42"/>
      <c r="J170" s="42"/>
      <c r="K170" s="43"/>
    </row>
    <row r="171" spans="1:11" ht="15" x14ac:dyDescent="0.25">
      <c r="A171" s="25"/>
      <c r="B171" s="18"/>
      <c r="C171" s="8"/>
      <c r="D171" s="19" t="s">
        <v>33</v>
      </c>
      <c r="E171" s="9"/>
      <c r="F171" s="20">
        <f>SUM(F163:F170)</f>
        <v>830</v>
      </c>
      <c r="G171" s="20">
        <f t="shared" ref="G171:J171" si="69">SUM(G163:G170)</f>
        <v>48.67</v>
      </c>
      <c r="H171" s="20">
        <f t="shared" si="69"/>
        <v>63.759999999999991</v>
      </c>
      <c r="I171" s="20">
        <f t="shared" si="69"/>
        <v>100.59</v>
      </c>
      <c r="J171" s="20">
        <f t="shared" si="69"/>
        <v>696.59999999999991</v>
      </c>
      <c r="K171" s="26"/>
    </row>
    <row r="172" spans="1:11" ht="15" x14ac:dyDescent="0.25">
      <c r="A172" s="27">
        <f>A163</f>
        <v>2</v>
      </c>
      <c r="B172" s="14">
        <f>B163</f>
        <v>4</v>
      </c>
      <c r="C172" s="10" t="s">
        <v>25</v>
      </c>
      <c r="D172" s="7" t="s">
        <v>26</v>
      </c>
      <c r="E172" s="41"/>
      <c r="F172" s="42"/>
      <c r="G172" s="42"/>
      <c r="H172" s="42"/>
      <c r="I172" s="42"/>
      <c r="J172" s="42"/>
      <c r="K172" s="43"/>
    </row>
    <row r="173" spans="1:11" ht="15" x14ac:dyDescent="0.25">
      <c r="A173" s="24"/>
      <c r="B173" s="16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4"/>
      <c r="B175" s="16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</row>
    <row r="176" spans="1:11" ht="15" x14ac:dyDescent="0.25">
      <c r="A176" s="24"/>
      <c r="B176" s="16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</row>
    <row r="177" spans="1:11" ht="15" x14ac:dyDescent="0.25">
      <c r="A177" s="24"/>
      <c r="B177" s="16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</row>
    <row r="178" spans="1:11" ht="15" x14ac:dyDescent="0.25">
      <c r="A178" s="24"/>
      <c r="B178" s="16"/>
      <c r="C178" s="11"/>
      <c r="D178" s="7" t="s">
        <v>32</v>
      </c>
      <c r="E178" s="41"/>
      <c r="F178" s="42"/>
      <c r="G178" s="42"/>
      <c r="H178" s="42"/>
      <c r="I178" s="42"/>
      <c r="J178" s="42"/>
      <c r="K178" s="43"/>
    </row>
    <row r="179" spans="1:11" ht="15" x14ac:dyDescent="0.25">
      <c r="A179" s="24"/>
      <c r="B179" s="16"/>
      <c r="C179" s="11"/>
      <c r="D179" s="6"/>
      <c r="E179" s="41"/>
      <c r="F179" s="42"/>
      <c r="G179" s="42"/>
      <c r="H179" s="42"/>
      <c r="I179" s="42"/>
      <c r="J179" s="42"/>
      <c r="K179" s="43"/>
    </row>
    <row r="180" spans="1:11" ht="15" x14ac:dyDescent="0.25">
      <c r="A180" s="24"/>
      <c r="B180" s="16"/>
      <c r="C180" s="11"/>
      <c r="D180" s="6"/>
      <c r="E180" s="41"/>
      <c r="F180" s="42"/>
      <c r="G180" s="42"/>
      <c r="H180" s="42"/>
      <c r="I180" s="42"/>
      <c r="J180" s="42"/>
      <c r="K180" s="43"/>
    </row>
    <row r="181" spans="1:11" ht="15" x14ac:dyDescent="0.25">
      <c r="A181" s="25"/>
      <c r="B181" s="18"/>
      <c r="C181" s="8"/>
      <c r="D181" s="19" t="s">
        <v>33</v>
      </c>
      <c r="E181" s="12"/>
      <c r="F181" s="20">
        <f>SUM(F172:F180)</f>
        <v>0</v>
      </c>
      <c r="G181" s="20">
        <f t="shared" ref="G181:J181" si="70">SUM(G172:G180)</f>
        <v>0</v>
      </c>
      <c r="H181" s="20">
        <f t="shared" si="70"/>
        <v>0</v>
      </c>
      <c r="I181" s="20">
        <f t="shared" si="70"/>
        <v>0</v>
      </c>
      <c r="J181" s="20">
        <f t="shared" si="70"/>
        <v>0</v>
      </c>
      <c r="K181" s="26"/>
    </row>
    <row r="182" spans="1:11" ht="15.75" thickBot="1" x14ac:dyDescent="0.25">
      <c r="A182" s="30">
        <f>A163</f>
        <v>2</v>
      </c>
      <c r="B182" s="31">
        <f>B163</f>
        <v>4</v>
      </c>
      <c r="C182" s="55" t="s">
        <v>4</v>
      </c>
      <c r="D182" s="56"/>
      <c r="E182" s="32"/>
      <c r="F182" s="33">
        <f>F171+F181</f>
        <v>830</v>
      </c>
      <c r="G182" s="33">
        <f t="shared" ref="G182" si="71">G171+G181</f>
        <v>48.67</v>
      </c>
      <c r="H182" s="33">
        <f t="shared" ref="H182" si="72">H171+H181</f>
        <v>63.759999999999991</v>
      </c>
      <c r="I182" s="33">
        <f t="shared" ref="I182" si="73">I171+I181</f>
        <v>100.59</v>
      </c>
      <c r="J182" s="33">
        <f t="shared" ref="J182" si="74">J171+J181</f>
        <v>696.59999999999991</v>
      </c>
      <c r="K182" s="33"/>
    </row>
    <row r="183" spans="1:11" ht="16.5" thickBot="1" x14ac:dyDescent="0.3">
      <c r="A183" s="21">
        <v>2</v>
      </c>
      <c r="B183" s="22">
        <v>5</v>
      </c>
      <c r="C183" s="23" t="s">
        <v>20</v>
      </c>
      <c r="D183" s="5" t="s">
        <v>21</v>
      </c>
      <c r="E183" s="58" t="s">
        <v>74</v>
      </c>
      <c r="F183" s="59">
        <v>200</v>
      </c>
      <c r="G183" s="59">
        <v>6.67</v>
      </c>
      <c r="H183" s="59">
        <v>7.16</v>
      </c>
      <c r="I183" s="59">
        <v>21.98</v>
      </c>
      <c r="J183" s="59">
        <v>117.98</v>
      </c>
      <c r="K183" s="40">
        <v>70</v>
      </c>
    </row>
    <row r="184" spans="1:11" ht="16.5" thickBot="1" x14ac:dyDescent="0.3">
      <c r="A184" s="24"/>
      <c r="B184" s="16"/>
      <c r="C184" s="11"/>
      <c r="D184" s="6"/>
      <c r="E184" s="58" t="s">
        <v>43</v>
      </c>
      <c r="F184" s="59">
        <v>200</v>
      </c>
      <c r="G184" s="59">
        <v>28.75</v>
      </c>
      <c r="H184" s="59">
        <v>23.91</v>
      </c>
      <c r="I184" s="59">
        <v>71.760000000000005</v>
      </c>
      <c r="J184" s="59">
        <v>617.38</v>
      </c>
      <c r="K184" s="43">
        <v>123</v>
      </c>
    </row>
    <row r="185" spans="1:11" ht="16.5" thickBot="1" x14ac:dyDescent="0.3">
      <c r="A185" s="24"/>
      <c r="B185" s="16"/>
      <c r="C185" s="11"/>
      <c r="D185" s="7" t="s">
        <v>22</v>
      </c>
      <c r="E185" s="58" t="s">
        <v>75</v>
      </c>
      <c r="F185" s="59">
        <v>200</v>
      </c>
      <c r="G185" s="59">
        <v>2</v>
      </c>
      <c r="H185" s="59">
        <v>0.2</v>
      </c>
      <c r="I185" s="59">
        <v>5.8</v>
      </c>
      <c r="J185" s="59">
        <v>36</v>
      </c>
      <c r="K185" s="43"/>
    </row>
    <row r="186" spans="1:11" ht="16.5" thickBot="1" x14ac:dyDescent="0.3">
      <c r="A186" s="24"/>
      <c r="B186" s="16"/>
      <c r="C186" s="11"/>
      <c r="D186" s="7" t="s">
        <v>23</v>
      </c>
      <c r="E186" s="58" t="s">
        <v>48</v>
      </c>
      <c r="F186" s="59">
        <v>30</v>
      </c>
      <c r="G186" s="59">
        <v>3.7</v>
      </c>
      <c r="H186" s="59">
        <v>0.4</v>
      </c>
      <c r="I186" s="59">
        <v>25</v>
      </c>
      <c r="J186" s="59">
        <v>113</v>
      </c>
      <c r="K186" s="43"/>
    </row>
    <row r="187" spans="1:11" ht="16.5" thickBot="1" x14ac:dyDescent="0.3">
      <c r="A187" s="24"/>
      <c r="B187" s="16"/>
      <c r="C187" s="11"/>
      <c r="D187" s="7" t="s">
        <v>24</v>
      </c>
      <c r="E187" s="58" t="s">
        <v>55</v>
      </c>
      <c r="F187" s="59">
        <v>100</v>
      </c>
      <c r="G187" s="59">
        <v>0.4</v>
      </c>
      <c r="H187" s="59">
        <v>0.4</v>
      </c>
      <c r="I187" s="59">
        <v>9.8000000000000007</v>
      </c>
      <c r="J187" s="59">
        <v>47</v>
      </c>
      <c r="K187" s="43"/>
    </row>
    <row r="188" spans="1:11" ht="15" x14ac:dyDescent="0.25">
      <c r="A188" s="24"/>
      <c r="B188" s="16"/>
      <c r="C188" s="11"/>
      <c r="D188" s="6"/>
      <c r="E188" s="41"/>
      <c r="F188" s="42"/>
      <c r="G188" s="42"/>
      <c r="H188" s="42"/>
      <c r="I188" s="42"/>
      <c r="J188" s="42"/>
      <c r="K188" s="43"/>
    </row>
    <row r="189" spans="1:11" ht="15" x14ac:dyDescent="0.25">
      <c r="A189" s="24"/>
      <c r="B189" s="16"/>
      <c r="C189" s="11"/>
      <c r="D189" s="6"/>
      <c r="E189" s="41"/>
      <c r="F189" s="42"/>
      <c r="G189" s="42"/>
      <c r="H189" s="42"/>
      <c r="I189" s="42"/>
      <c r="J189" s="42"/>
      <c r="K189" s="43"/>
    </row>
    <row r="190" spans="1:11" ht="15.75" customHeight="1" x14ac:dyDescent="0.25">
      <c r="A190" s="25"/>
      <c r="B190" s="18"/>
      <c r="C190" s="8"/>
      <c r="D190" s="19" t="s">
        <v>33</v>
      </c>
      <c r="E190" s="9"/>
      <c r="F190" s="20">
        <f>SUM(F183:F189)</f>
        <v>730</v>
      </c>
      <c r="G190" s="20">
        <f t="shared" ref="G190:J190" si="75">SUM(G183:G189)</f>
        <v>41.52</v>
      </c>
      <c r="H190" s="20">
        <f t="shared" si="75"/>
        <v>32.07</v>
      </c>
      <c r="I190" s="20">
        <f t="shared" si="75"/>
        <v>134.34</v>
      </c>
      <c r="J190" s="20">
        <f t="shared" si="75"/>
        <v>931.36</v>
      </c>
      <c r="K190" s="26"/>
    </row>
    <row r="191" spans="1:11" ht="15" x14ac:dyDescent="0.25">
      <c r="A191" s="27">
        <f>A183</f>
        <v>2</v>
      </c>
      <c r="B191" s="14">
        <f>B183</f>
        <v>5</v>
      </c>
      <c r="C191" s="10" t="s">
        <v>25</v>
      </c>
      <c r="D191" s="7" t="s">
        <v>26</v>
      </c>
      <c r="E191" s="41"/>
      <c r="F191" s="42"/>
      <c r="G191" s="42"/>
      <c r="H191" s="42"/>
      <c r="I191" s="42"/>
      <c r="J191" s="42"/>
      <c r="K191" s="43"/>
    </row>
    <row r="192" spans="1:11" ht="15" x14ac:dyDescent="0.25">
      <c r="A192" s="24"/>
      <c r="B192" s="16"/>
      <c r="C192" s="11"/>
      <c r="D192" s="7" t="s">
        <v>27</v>
      </c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7" t="s">
        <v>28</v>
      </c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4"/>
      <c r="B194" s="16"/>
      <c r="C194" s="11"/>
      <c r="D194" s="7" t="s">
        <v>29</v>
      </c>
      <c r="E194" s="41"/>
      <c r="F194" s="42"/>
      <c r="G194" s="42"/>
      <c r="H194" s="42"/>
      <c r="I194" s="42"/>
      <c r="J194" s="42"/>
      <c r="K194" s="43"/>
    </row>
    <row r="195" spans="1:11" ht="15" x14ac:dyDescent="0.25">
      <c r="A195" s="24"/>
      <c r="B195" s="16"/>
      <c r="C195" s="11"/>
      <c r="D195" s="7" t="s">
        <v>30</v>
      </c>
      <c r="E195" s="41"/>
      <c r="F195" s="42"/>
      <c r="G195" s="42"/>
      <c r="H195" s="42"/>
      <c r="I195" s="42"/>
      <c r="J195" s="42"/>
      <c r="K195" s="43"/>
    </row>
    <row r="196" spans="1:11" ht="15" x14ac:dyDescent="0.25">
      <c r="A196" s="24"/>
      <c r="B196" s="16"/>
      <c r="C196" s="11"/>
      <c r="D196" s="7" t="s">
        <v>31</v>
      </c>
      <c r="E196" s="41"/>
      <c r="F196" s="42"/>
      <c r="G196" s="42"/>
      <c r="H196" s="42"/>
      <c r="I196" s="42"/>
      <c r="J196" s="42"/>
      <c r="K196" s="43"/>
    </row>
    <row r="197" spans="1:11" ht="15" x14ac:dyDescent="0.25">
      <c r="A197" s="24"/>
      <c r="B197" s="16"/>
      <c r="C197" s="11"/>
      <c r="D197" s="7" t="s">
        <v>32</v>
      </c>
      <c r="E197" s="41"/>
      <c r="F197" s="42"/>
      <c r="G197" s="42"/>
      <c r="H197" s="42"/>
      <c r="I197" s="42"/>
      <c r="J197" s="42"/>
      <c r="K197" s="43"/>
    </row>
    <row r="198" spans="1:11" ht="15" x14ac:dyDescent="0.25">
      <c r="A198" s="24"/>
      <c r="B198" s="16"/>
      <c r="C198" s="11"/>
      <c r="D198" s="6"/>
      <c r="E198" s="41"/>
      <c r="F198" s="42"/>
      <c r="G198" s="42"/>
      <c r="H198" s="42"/>
      <c r="I198" s="42"/>
      <c r="J198" s="42"/>
      <c r="K198" s="43"/>
    </row>
    <row r="199" spans="1:11" ht="15" x14ac:dyDescent="0.25">
      <c r="A199" s="24"/>
      <c r="B199" s="16"/>
      <c r="C199" s="11"/>
      <c r="D199" s="6"/>
      <c r="E199" s="41"/>
      <c r="F199" s="42"/>
      <c r="G199" s="42"/>
      <c r="H199" s="42"/>
      <c r="I199" s="42"/>
      <c r="J199" s="42"/>
      <c r="K199" s="43"/>
    </row>
    <row r="200" spans="1:11" ht="15" x14ac:dyDescent="0.25">
      <c r="A200" s="25"/>
      <c r="B200" s="18"/>
      <c r="C200" s="8"/>
      <c r="D200" s="19" t="s">
        <v>33</v>
      </c>
      <c r="E200" s="12"/>
      <c r="F200" s="20">
        <f>SUM(F191:F199)</f>
        <v>0</v>
      </c>
      <c r="G200" s="20">
        <f t="shared" ref="G200:J200" si="76">SUM(G191:G199)</f>
        <v>0</v>
      </c>
      <c r="H200" s="20">
        <f t="shared" si="76"/>
        <v>0</v>
      </c>
      <c r="I200" s="20">
        <f t="shared" si="76"/>
        <v>0</v>
      </c>
      <c r="J200" s="20">
        <f t="shared" si="76"/>
        <v>0</v>
      </c>
      <c r="K200" s="26"/>
    </row>
    <row r="201" spans="1:11" ht="15.75" thickBot="1" x14ac:dyDescent="0.25">
      <c r="A201" s="30">
        <f>A183</f>
        <v>2</v>
      </c>
      <c r="B201" s="31">
        <f>B183</f>
        <v>5</v>
      </c>
      <c r="C201" s="55" t="s">
        <v>4</v>
      </c>
      <c r="D201" s="56"/>
      <c r="E201" s="32"/>
      <c r="F201" s="33">
        <f>F190+F200</f>
        <v>730</v>
      </c>
      <c r="G201" s="33">
        <f t="shared" ref="G201" si="77">G190+G200</f>
        <v>41.52</v>
      </c>
      <c r="H201" s="33">
        <f t="shared" ref="H201" si="78">H190+H200</f>
        <v>32.07</v>
      </c>
      <c r="I201" s="33">
        <f t="shared" ref="I201" si="79">I190+I200</f>
        <v>134.34</v>
      </c>
      <c r="J201" s="33">
        <f t="shared" ref="J201" si="80">J190+J200</f>
        <v>931.36</v>
      </c>
      <c r="K201" s="33"/>
    </row>
    <row r="202" spans="1:11" ht="13.5" thickBot="1" x14ac:dyDescent="0.25">
      <c r="A202" s="28"/>
      <c r="B202" s="29"/>
      <c r="C202" s="57" t="s">
        <v>5</v>
      </c>
      <c r="D202" s="57"/>
      <c r="E202" s="57"/>
      <c r="F202" s="35">
        <f>(F25+F45+F64+F84+F103+F123+F142+F162+F182+F201)/(IF(F25=0,0,1)+IF(F45=0,0,1)+IF(F64=0,0,1)+IF(F84=0,0,1)+IF(F103=0,0,1)+IF(F123=0,0,1)+IF(F142=0,0,1)+IF(F162=0,0,1)+IF(F182=0,0,1)+IF(F201=0,0,1))</f>
        <v>771</v>
      </c>
      <c r="G202" s="35">
        <f t="shared" ref="G202:J202" si="81">(G25+G45+G64+G84+G103+G123+G142+G162+G182+G201)/(IF(G25=0,0,1)+IF(G45=0,0,1)+IF(G64=0,0,1)+IF(G84=0,0,1)+IF(G103=0,0,1)+IF(G123=0,0,1)+IF(G142=0,0,1)+IF(G162=0,0,1)+IF(G182=0,0,1)+IF(G201=0,0,1))</f>
        <v>41.494</v>
      </c>
      <c r="H202" s="35">
        <f t="shared" si="81"/>
        <v>35.077999999999989</v>
      </c>
      <c r="I202" s="35">
        <f t="shared" si="81"/>
        <v>117.49999999999997</v>
      </c>
      <c r="J202" s="35">
        <f t="shared" si="81"/>
        <v>816.51599999999985</v>
      </c>
      <c r="K202" s="35"/>
    </row>
  </sheetData>
  <mergeCells count="15">
    <mergeCell ref="C64:D64"/>
    <mergeCell ref="C84:D84"/>
    <mergeCell ref="C103:D103"/>
    <mergeCell ref="C25:D25"/>
    <mergeCell ref="C202:E202"/>
    <mergeCell ref="C201:D201"/>
    <mergeCell ref="C123:D123"/>
    <mergeCell ref="C142:D142"/>
    <mergeCell ref="C162:D162"/>
    <mergeCell ref="C182:D182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2022-05-16T14:23:56Z</dcterms:created>
  <dcterms:modified xsi:type="dcterms:W3CDTF">2025-01-12T06:09:14Z</dcterms:modified>
</cp:coreProperties>
</file>